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66925"/>
  <xr:revisionPtr revIDLastSave="0" documentId="13_ncr:1_{CC85A3E3-BE69-4D46-B6B3-CC081851F81C}" xr6:coauthVersionLast="36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Használati útmutató" sheetId="5" r:id="rId1"/>
    <sheet name="Vizsgazo1" sheetId="7" r:id="rId2"/>
  </sheets>
  <definedNames>
    <definedName name="_xlnm.Print_Titles" localSheetId="1">Vizsgazo1!$1:$2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7" l="1"/>
  <c r="D6" i="7"/>
  <c r="D8" i="7"/>
  <c r="D10" i="7"/>
  <c r="D52" i="7" s="1"/>
  <c r="D53" i="7" s="1"/>
  <c r="D178" i="7" s="1"/>
  <c r="D183" i="7" s="1"/>
  <c r="D11" i="7"/>
  <c r="D13" i="7"/>
  <c r="D14" i="7"/>
  <c r="D15" i="7"/>
  <c r="D16" i="7"/>
  <c r="D17" i="7"/>
  <c r="D19" i="7"/>
  <c r="D20" i="7"/>
  <c r="D21" i="7"/>
  <c r="D22" i="7"/>
  <c r="D23" i="7"/>
  <c r="D24" i="7"/>
  <c r="D26" i="7"/>
  <c r="D28" i="7"/>
  <c r="D29" i="7"/>
  <c r="D30" i="7"/>
  <c r="D31" i="7"/>
  <c r="D33" i="7"/>
  <c r="D34" i="7"/>
  <c r="D35" i="7"/>
  <c r="D36" i="7"/>
  <c r="D37" i="7"/>
  <c r="D38" i="7"/>
  <c r="D39" i="7"/>
  <c r="D40" i="7"/>
  <c r="D41" i="7"/>
  <c r="D43" i="7"/>
  <c r="D44" i="7"/>
  <c r="D45" i="7"/>
  <c r="D46" i="7"/>
  <c r="D47" i="7"/>
  <c r="D49" i="7"/>
  <c r="D51" i="7"/>
  <c r="C52" i="7"/>
  <c r="C53" i="7"/>
  <c r="D57" i="7"/>
  <c r="D59" i="7"/>
  <c r="D60" i="7"/>
  <c r="D91" i="7" s="1"/>
  <c r="D92" i="7" s="1"/>
  <c r="D179" i="7" s="1"/>
  <c r="D62" i="7"/>
  <c r="D63" i="7"/>
  <c r="D64" i="7"/>
  <c r="D65" i="7"/>
  <c r="D66" i="7"/>
  <c r="D67" i="7"/>
  <c r="D68" i="7"/>
  <c r="D70" i="7"/>
  <c r="D71" i="7"/>
  <c r="D73" i="7"/>
  <c r="D74" i="7"/>
  <c r="D75" i="7"/>
  <c r="D76" i="7"/>
  <c r="D77" i="7"/>
  <c r="D78" i="7"/>
  <c r="D80" i="7"/>
  <c r="D81" i="7"/>
  <c r="D82" i="7"/>
  <c r="D83" i="7"/>
  <c r="D84" i="7"/>
  <c r="D85" i="7"/>
  <c r="D87" i="7"/>
  <c r="D88" i="7"/>
  <c r="D89" i="7"/>
  <c r="D90" i="7"/>
  <c r="C91" i="7"/>
  <c r="C92" i="7"/>
  <c r="D96" i="7"/>
  <c r="D98" i="7"/>
  <c r="D128" i="7" s="1"/>
  <c r="D129" i="7" s="1"/>
  <c r="D180" i="7" s="1"/>
  <c r="D100" i="7"/>
  <c r="D101" i="7"/>
  <c r="D102" i="7"/>
  <c r="D103" i="7"/>
  <c r="D105" i="7"/>
  <c r="D106" i="7"/>
  <c r="D107" i="7"/>
  <c r="D109" i="7"/>
  <c r="D110" i="7"/>
  <c r="D111" i="7"/>
  <c r="D112" i="7"/>
  <c r="D113" i="7"/>
  <c r="D115" i="7"/>
  <c r="D116" i="7"/>
  <c r="D117" i="7"/>
  <c r="D118" i="7"/>
  <c r="D119" i="7"/>
  <c r="D120" i="7"/>
  <c r="D122" i="7"/>
  <c r="D123" i="7"/>
  <c r="D124" i="7"/>
  <c r="D125" i="7"/>
  <c r="D126" i="7"/>
  <c r="D127" i="7"/>
  <c r="C128" i="7"/>
  <c r="C129" i="7" s="1"/>
  <c r="D133" i="7"/>
  <c r="D134" i="7"/>
  <c r="D136" i="7"/>
  <c r="D138" i="7"/>
  <c r="D139" i="7"/>
  <c r="D140" i="7"/>
  <c r="D142" i="7"/>
  <c r="D143" i="7"/>
  <c r="D144" i="7"/>
  <c r="D146" i="7"/>
  <c r="D147" i="7"/>
  <c r="D148" i="7"/>
  <c r="D150" i="7"/>
  <c r="D151" i="7"/>
  <c r="D152" i="7"/>
  <c r="C153" i="7"/>
  <c r="D153" i="7"/>
  <c r="D181" i="7" s="1"/>
  <c r="D157" i="7"/>
  <c r="D159" i="7"/>
  <c r="D161" i="7"/>
  <c r="D162" i="7"/>
  <c r="D176" i="7" s="1"/>
  <c r="D182" i="7" s="1"/>
  <c r="D164" i="7"/>
  <c r="D165" i="7"/>
  <c r="D167" i="7"/>
  <c r="D168" i="7"/>
  <c r="D169" i="7"/>
  <c r="D171" i="7"/>
  <c r="D173" i="7"/>
  <c r="D174" i="7"/>
  <c r="D175" i="7"/>
  <c r="C176" i="7"/>
  <c r="B178" i="7"/>
  <c r="B179" i="7"/>
  <c r="B180" i="7"/>
  <c r="B181" i="7"/>
  <c r="B182" i="7"/>
  <c r="C18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6" authorId="0" shapeId="0" xr:uid="{00000000-0006-0000-0100-000001000000}">
      <text>
        <r>
          <rPr>
            <sz val="10"/>
            <color indexed="81"/>
            <rFont val="Tahoma"/>
            <family val="2"/>
            <charset val="238"/>
          </rPr>
          <t>Nem tekintjük üresnek azt a bekezdést, amelyben szöveg nincs, de képet vagy egyéb – a feladat szempontjából szükséges – objektumot tartalmaz.</t>
        </r>
      </text>
    </comment>
    <comment ref="B16" authorId="0" shapeId="0" xr:uid="{00000000-0006-0000-0100-000002000000}">
      <text>
        <r>
          <rPr>
            <sz val="10"/>
            <color indexed="81"/>
            <rFont val="Tahoma"/>
            <family val="2"/>
            <charset val="238"/>
          </rPr>
          <t>A fenti pontok járnak, ha azokat legfeljebb csak egy előírt helyen nem állította be.
Az utolsó pont nem adható meg, ha a térközbeállítások a 3. oldalon levő felsorolásban nem jelennek meg.</t>
        </r>
      </text>
    </comment>
    <comment ref="B19" authorId="0" shapeId="0" xr:uid="{00000000-0006-0000-0100-000003000000}">
      <text>
        <r>
          <rPr>
            <sz val="10"/>
            <color indexed="81"/>
            <rFont val="Tahoma"/>
            <family val="2"/>
            <charset val="238"/>
          </rPr>
          <t>A pont jár akkor is, ha legfeljebb 2 esetben nem alkalmazta a megfelelő bekezdésre a megfelelő stílust.</t>
        </r>
      </text>
    </comment>
    <comment ref="B21" authorId="0" shapeId="0" xr:uid="{00000000-0006-0000-0100-000004000000}">
      <text>
        <r>
          <rPr>
            <sz val="10"/>
            <color indexed="81"/>
            <rFont val="Tahoma"/>
            <family val="2"/>
            <charset val="238"/>
          </rPr>
          <t>A fenti hét beállítás közül legalább 2 helyes</t>
        </r>
      </text>
    </comment>
    <comment ref="B24" authorId="0" shapeId="0" xr:uid="{00000000-0006-0000-0100-000005000000}">
      <text>
        <r>
          <rPr>
            <sz val="10"/>
            <color indexed="81"/>
            <rFont val="Tahoma"/>
            <family val="2"/>
            <charset val="238"/>
          </rPr>
          <t>Az utolsó négy pont akkor is jár, ha a stílusokat a fentieknek megfelelően beállította, de azokat nem alkalmazta.</t>
        </r>
      </text>
    </comment>
    <comment ref="B26" authorId="0" shapeId="0" xr:uid="{00000000-0006-0000-0100-000006000000}">
      <text>
        <r>
          <rPr>
            <sz val="10"/>
            <color indexed="81"/>
            <rFont val="Tahoma"/>
            <family val="2"/>
            <charset val="238"/>
          </rPr>
          <t>A pont jár, ha legalább 5 név formázása helyes.</t>
        </r>
      </text>
    </comment>
    <comment ref="B28" authorId="0" shapeId="0" xr:uid="{00000000-0006-0000-0100-000007000000}">
      <text>
        <r>
          <rPr>
            <sz val="10"/>
            <color indexed="81"/>
            <rFont val="Tahoma"/>
            <family val="2"/>
            <charset val="238"/>
          </rPr>
          <t>A pont jár, ha a végjegyzet a szöveget közvetlenül követi vagy új oldalon helyezkedik el.
A pont nem adható meg, ha végjegyzet helyett lábjegyzetet készített.</t>
        </r>
      </text>
    </comment>
    <comment ref="B31" authorId="0" shapeId="0" xr:uid="{00000000-0006-0000-0100-000008000000}">
      <text>
        <r>
          <rPr>
            <sz val="10"/>
            <color indexed="81"/>
            <rFont val="Tahoma"/>
            <family val="2"/>
            <charset val="238"/>
          </rPr>
          <t>Az utolsó három pont akkor is jár, ha végjegyzet helyett lábjegyzetet készített.</t>
        </r>
      </text>
    </comment>
    <comment ref="B38" authorId="0" shapeId="0" xr:uid="{00000000-0006-0000-0100-000009000000}">
      <text>
        <r>
          <rPr>
            <sz val="10"/>
            <color indexed="81"/>
            <rFont val="Tahoma"/>
            <family val="2"/>
            <charset val="238"/>
          </rPr>
          <t>Az utolsó két pont akkor is jár, ha a beállítások csak egy képnél helyesek.</t>
        </r>
      </text>
    </comment>
    <comment ref="B43" authorId="0" shapeId="0" xr:uid="{00000000-0006-0000-0100-00000A000000}">
      <text>
        <r>
          <rPr>
            <sz val="10"/>
            <color indexed="81"/>
            <rFont val="Tahoma"/>
            <family val="2"/>
            <charset val="238"/>
          </rPr>
          <t>A pont nem adható meg, ha az alakzat típusa téves.</t>
        </r>
      </text>
    </comment>
    <comment ref="B46" authorId="0" shapeId="0" xr:uid="{00000000-0006-0000-0100-00000B000000}">
      <text>
        <r>
          <rPr>
            <sz val="10"/>
            <color indexed="81"/>
            <rFont val="Tahoma"/>
            <family val="2"/>
            <charset val="238"/>
          </rPr>
          <t>Az utolsó három pont akkor is jár, ha a téglalap nem megfelelő típusú.</t>
        </r>
      </text>
    </comment>
    <comment ref="B51" authorId="0" shapeId="0" xr:uid="{00000000-0006-0000-0100-00000C000000}">
      <text>
        <r>
          <rPr>
            <sz val="10"/>
            <color indexed="81"/>
            <rFont val="Tahoma"/>
            <family val="2"/>
            <charset val="238"/>
          </rPr>
          <t>A pont nem adható meg, ha más bekezdést is felsorolássá alakított.</t>
        </r>
      </text>
    </comment>
    <comment ref="B57" authorId="0" shapeId="0" xr:uid="{00000000-0006-0000-0100-00000D000000}">
      <text>
        <r>
          <rPr>
            <sz val="10"/>
            <color indexed="81"/>
            <rFont val="Tahoma"/>
            <family val="2"/>
            <charset val="238"/>
          </rPr>
          <t>A pont nem adható meg, ha nem a prezentációkészítő saját formátumában vagy nem a megfelelő néven mentette a megoldását.</t>
        </r>
      </text>
    </comment>
    <comment ref="B59" authorId="0" shapeId="0" xr:uid="{00000000-0006-0000-0100-00000E000000}">
      <text>
        <r>
          <rPr>
            <sz val="10"/>
            <color indexed="81"/>
            <rFont val="Tahoma"/>
            <family val="2"/>
            <charset val="238"/>
          </rPr>
          <t>A pont jár, ha legalább két elkészített dián, és a szövegdobozokban lévő teljes szöveg látszik.</t>
        </r>
      </text>
    </comment>
    <comment ref="B60" authorId="0" shapeId="0" xr:uid="{00000000-0006-0000-0100-00000F000000}">
      <text>
        <r>
          <rPr>
            <sz val="10"/>
            <color indexed="81"/>
            <rFont val="Tahoma"/>
            <family val="2"/>
            <charset val="238"/>
          </rPr>
          <t>A pont nem adható meg, ha az alakzatok egymást kitakarják, vagy nem jelennek meg teljes terjedelmükben a dián.</t>
        </r>
      </text>
    </comment>
    <comment ref="B62" authorId="0" shapeId="0" xr:uid="{00000000-0006-0000-0100-000010000000}">
      <text>
        <r>
          <rPr>
            <sz val="10"/>
            <color indexed="81"/>
            <rFont val="Tahoma"/>
            <family val="2"/>
            <charset val="238"/>
          </rPr>
          <t>A pont jár, ha legalább két diát elkészített.</t>
        </r>
      </text>
    </comment>
    <comment ref="B74" authorId="0" shapeId="0" xr:uid="{00000000-0006-0000-0100-000011000000}">
      <text>
        <r>
          <rPr>
            <sz val="10"/>
            <color indexed="81"/>
            <rFont val="Tahoma"/>
            <family val="2"/>
            <charset val="238"/>
          </rPr>
          <t>A pont nem adható meg, ha a nyilak szélessége kisebb, mint 0,5 cm, és a magassága a cím magasságánál kisebb.</t>
        </r>
      </text>
    </comment>
    <comment ref="B75" authorId="0" shapeId="0" xr:uid="{00000000-0006-0000-0100-000012000000}">
      <text>
        <r>
          <rPr>
            <sz val="10"/>
            <color indexed="81"/>
            <rFont val="Tahoma"/>
            <family val="2"/>
            <charset val="238"/>
          </rPr>
          <t>A pont nem adható meg, ha a hajó alakzatok mérete nem egyező.</t>
        </r>
      </text>
    </comment>
    <comment ref="B78" authorId="0" shapeId="0" xr:uid="{00000000-0006-0000-0100-000013000000}">
      <text>
        <r>
          <rPr>
            <sz val="10"/>
            <color indexed="81"/>
            <rFont val="Tahoma"/>
            <family val="2"/>
            <charset val="238"/>
          </rPr>
          <t>A pont nem adható meg, ha a szövegdoboz egésze nem jelenik meg a dián.</t>
        </r>
      </text>
    </comment>
    <comment ref="B80" authorId="0" shapeId="0" xr:uid="{00000000-0006-0000-0100-000014000000}">
      <text>
        <r>
          <rPr>
            <sz val="10"/>
            <color indexed="81"/>
            <rFont val="Tahoma"/>
            <family val="2"/>
            <charset val="238"/>
          </rPr>
          <t>A pont nem adható meg, ha a nyilak szélessége kisebb, mint 0,5 cm, és a magassága a címnél kisebb.</t>
        </r>
      </text>
    </comment>
    <comment ref="B85" authorId="0" shapeId="0" xr:uid="{00000000-0006-0000-0100-000015000000}">
      <text>
        <r>
          <rPr>
            <sz val="10"/>
            <color indexed="81"/>
            <rFont val="Tahoma"/>
            <family val="2"/>
            <charset val="238"/>
          </rPr>
          <t>A pont nem adható meg, ha a szövegdobozok egymást fedik, vagy nem teljesen a dián vannak.</t>
        </r>
      </text>
    </comment>
    <comment ref="B89" authorId="0" shapeId="0" xr:uid="{00000000-0006-0000-0100-000016000000}">
      <text>
        <r>
          <rPr>
            <sz val="10"/>
            <color indexed="81"/>
            <rFont val="Tahoma"/>
            <family val="2"/>
            <charset val="238"/>
          </rPr>
          <t>A pont jár akkor is, ha nem automatikusan, de megfelelő sorrendben jelennek meg a hajók.</t>
        </r>
      </text>
    </comment>
    <comment ref="B96" authorId="0" shapeId="0" xr:uid="{00000000-0006-0000-0100-000017000000}">
      <text>
        <r>
          <rPr>
            <sz val="10"/>
            <color indexed="81"/>
            <rFont val="Tahoma"/>
            <family val="2"/>
            <charset val="238"/>
          </rPr>
          <t>A pont nem adható meg, ha a forrás nem megfelelő karakterkódolással került az állományba, vagy nem a megfelelő helyen szerepel.</t>
        </r>
      </text>
    </comment>
    <comment ref="B102" authorId="0" shapeId="0" xr:uid="{00000000-0006-0000-0100-000018000000}">
      <text>
        <r>
          <rPr>
            <sz val="10"/>
            <color indexed="81"/>
            <rFont val="Tahoma"/>
            <family val="2"/>
            <charset val="238"/>
          </rPr>
          <t>Például:
B14-es cellában: =100-B2</t>
        </r>
      </text>
    </comment>
    <comment ref="B103" authorId="0" shapeId="0" xr:uid="{00000000-0006-0000-0100-000019000000}">
      <text>
        <r>
          <rPr>
            <sz val="10"/>
            <color indexed="81"/>
            <rFont val="Tahoma"/>
            <family val="2"/>
            <charset val="238"/>
          </rPr>
          <t>Például:
B15-ös cellában: =B14-B3 vagy =100-SZUM(B$2:B3)</t>
        </r>
      </text>
    </comment>
    <comment ref="B105" authorId="0" shapeId="0" xr:uid="{00000000-0006-0000-0100-00001A000000}">
      <text>
        <r>
          <rPr>
            <sz val="10"/>
            <color indexed="81"/>
            <rFont val="Tahoma"/>
            <family val="2"/>
            <charset val="238"/>
          </rPr>
          <t>Például:
R2-es cellában: =MAX(B2:P2)</t>
        </r>
      </text>
    </comment>
    <comment ref="B106" authorId="0" shapeId="0" xr:uid="{00000000-0006-0000-0100-00001B000000}">
      <text>
        <r>
          <rPr>
            <sz val="10"/>
            <color indexed="81"/>
            <rFont val="Tahoma"/>
            <family val="2"/>
            <charset val="238"/>
          </rPr>
          <t>Például:
S2-es cellában: =INDEX(B1:P1;HOL.VAN(R2;B2:P2;0))
A pont nem bontható.</t>
        </r>
      </text>
    </comment>
    <comment ref="B107" authorId="0" shapeId="0" xr:uid="{00000000-0006-0000-0100-00001C000000}">
      <text>
        <r>
          <rPr>
            <sz val="10"/>
            <color indexed="81"/>
            <rFont val="Tahoma"/>
            <family val="2"/>
            <charset val="238"/>
          </rPr>
          <t>Például:
S2-es cellában: =INDEX(B$1:P$1;HOL.VAN(R2;B2:P2;0))</t>
        </r>
      </text>
    </comment>
    <comment ref="B111" authorId="0" shapeId="0" xr:uid="{00000000-0006-0000-0100-00001D000000}">
      <text>
        <r>
          <rPr>
            <sz val="10"/>
            <color indexed="81"/>
            <rFont val="Tahoma"/>
            <family val="2"/>
            <charset val="238"/>
          </rPr>
          <t>Például:
B26-os cellában: =MAX(B2:B11)</t>
        </r>
      </text>
    </comment>
    <comment ref="B112" authorId="0" shapeId="0" xr:uid="{00000000-0006-0000-0100-00001E000000}">
      <text>
        <r>
          <rPr>
            <sz val="10"/>
            <color indexed="81"/>
            <rFont val="Tahoma"/>
            <family val="2"/>
            <charset val="238"/>
          </rPr>
          <t>Például:
B27-es cellában: =MINHA(B2:B11;B2:B11;"&gt;0")
A pont nem bontható.</t>
        </r>
      </text>
    </comment>
    <comment ref="B113" authorId="0" shapeId="0" xr:uid="{00000000-0006-0000-0100-00001F000000}">
      <text>
        <r>
          <rPr>
            <sz val="10"/>
            <color indexed="81"/>
            <rFont val="Tahoma"/>
            <family val="2"/>
            <charset val="238"/>
          </rPr>
          <t>Például:
B28-as cellában: =DARABHA(B2:B11;0)
vagy =DARABTELI(B2:B11;0)</t>
        </r>
      </text>
    </comment>
    <comment ref="B133" authorId="0" shapeId="0" xr:uid="{00000000-0006-0000-0100-000020000000}">
      <text>
        <r>
          <rPr>
            <sz val="10"/>
            <color indexed="81"/>
            <rFont val="Tahoma"/>
            <family val="2"/>
            <charset val="238"/>
          </rPr>
          <t>A pont nem adható meg eltérő adatbázisnév esetén, illetve ha a táblák nevei nem jók, az importálás rossz, vagy az adatok kódolása hibás.</t>
        </r>
      </text>
    </comment>
    <comment ref="B134" authorId="0" shapeId="0" xr:uid="{00000000-0006-0000-0100-000021000000}">
      <text>
        <r>
          <rPr>
            <sz val="10"/>
            <color indexed="81"/>
            <rFont val="Tahoma"/>
            <family val="2"/>
            <charset val="238"/>
          </rPr>
          <t>A pont nem adható meg, ha további mezőket vett fel, vagy a kulcsokat nem, illetve tévesen állította be.</t>
        </r>
      </text>
    </comment>
    <comment ref="B136" authorId="0" shapeId="0" xr:uid="{00000000-0006-0000-0100-000022000000}">
      <text>
        <r>
          <rPr>
            <sz val="10"/>
            <color indexed="81"/>
            <rFont val="Tahoma"/>
            <family val="2"/>
            <charset val="238"/>
          </rPr>
          <t>A pont nem adható meg, ha háromnál kevesebb lekérdezést készített el.</t>
        </r>
      </text>
    </comment>
    <comment ref="B138" authorId="0" shapeId="0" xr:uid="{00000000-0006-0000-0100-000023000000}">
      <text>
        <r>
          <rPr>
            <sz val="10"/>
            <color indexed="81"/>
            <rFont val="Tahoma"/>
            <family val="2"/>
            <charset val="238"/>
          </rPr>
          <t>A pont nem adható meg, ha egy diák neve többször szerepel, például felesleges tábla felvétele miatt.</t>
        </r>
      </text>
    </comment>
    <comment ref="B140" authorId="0" shapeId="0" xr:uid="{00000000-0006-0000-0100-000024000000}">
      <text>
        <r>
          <rPr>
            <sz val="10"/>
            <color indexed="81"/>
            <rFont val="Tahoma"/>
            <family val="2"/>
            <charset val="238"/>
          </rPr>
          <t>Például:
SELECT diaknev
FROM vizsgazo
WHERE evfolyam=12 AND osztaly="D"
ORDER BY diaknev;</t>
        </r>
      </text>
    </comment>
    <comment ref="B144" authorId="0" shapeId="0" xr:uid="{00000000-0006-0000-0100-000025000000}">
      <text>
        <r>
          <rPr>
            <sz val="10"/>
            <color indexed="81"/>
            <rFont val="Tahoma"/>
            <family val="2"/>
            <charset val="238"/>
          </rPr>
          <t>Például:
SELECT evfolyam, osztaly, Count(id) AS létszám
FROM vizsgazo
GROUP BY evfolyam, osztaly
HAVING evfolyam=12;</t>
        </r>
      </text>
    </comment>
    <comment ref="B148" authorId="0" shapeId="0" xr:uid="{00000000-0006-0000-0100-000026000000}">
      <text>
        <r>
          <rPr>
            <sz val="10"/>
            <color indexed="81"/>
            <rFont val="Tahoma"/>
            <family val="2"/>
            <charset val="238"/>
          </rPr>
          <t>Például:
SELECT DISTINCT nev
FROM vizsgak, tanar
WHERE vizsgatargy="angol nyelv" AND tanarid=tanar.id;</t>
        </r>
      </text>
    </comment>
    <comment ref="B151" authorId="0" shapeId="0" xr:uid="{00000000-0006-0000-0100-000027000000}">
      <text>
        <r>
          <rPr>
            <sz val="10"/>
            <color indexed="81"/>
            <rFont val="Tahoma"/>
            <family val="2"/>
            <charset val="238"/>
          </rPr>
          <t>neve, évfolyama és osztálya szerint</t>
        </r>
      </text>
    </comment>
    <comment ref="B152" authorId="0" shapeId="0" xr:uid="{00000000-0006-0000-0100-000028000000}">
      <text>
        <r>
          <rPr>
            <sz val="10"/>
            <color indexed="81"/>
            <rFont val="Tahoma"/>
            <family val="2"/>
            <charset val="238"/>
          </rPr>
          <t>Például:
SELECT diaknev, evfolyam, osztaly
FROM vizsgazo, vizsgak
WHERE vizsgazo.id=vizsgazoid
GROUP BY diaknev, evfolyam, osztaly
HAVING COUNT(*)&gt;3;</t>
        </r>
      </text>
    </comment>
    <comment ref="B155" authorId="0" shapeId="0" xr:uid="{00000000-0006-0000-0100-000029000000}">
      <text>
        <r>
          <rPr>
            <sz val="10"/>
            <color indexed="81"/>
            <rFont val="Tahoma"/>
            <family val="2"/>
            <charset val="238"/>
          </rPr>
          <t xml:space="preserve">A beadott program csak abban az esetben értékelhető, ha van programozási környezetnek megfelelő forrásállomány, és az tartalmazza a részfeladat megoldásához tartozó forráskódot.
A pontozás során futási hibás vagy csak részlegesen jó megoldás is értékelendő. Ha egy programrész elvi hibát tartalmaz, akkor az adott itemre pont nem adható, de ha azzal helyesen dolgozik tovább, a többi pont jár.
A kiírásért ékezethelyességtől függetlenül is járnak a pontok, továbbá a tizedestörtek kiírásánál a tizedespont és a tizedesvessző is elfogadott. A kommentben elhelyezett tartalom nem értékelhető. A kiíráshoz tartozó pontok járnak, ha a szöveg tartalmilag kifejezi a feladat szövegében vagy a kommunikációs mintában foglaltakat.
</t>
        </r>
      </text>
    </comment>
    <comment ref="B157" authorId="0" shapeId="0" xr:uid="{00000000-0006-0000-0100-00002A000000}">
      <text>
        <r>
          <rPr>
            <sz val="10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62" authorId="0" shapeId="0" xr:uid="{00000000-0006-0000-0100-00002B000000}">
      <text>
        <r>
          <rPr>
            <sz val="10"/>
            <color indexed="81"/>
            <rFont val="Tahoma"/>
            <family val="2"/>
            <charset val="238"/>
          </rPr>
          <t>A pont nem adható meg, ha elemi adattípusú változókban tárolta a számokat.</t>
        </r>
      </text>
    </comment>
    <comment ref="B165" authorId="0" shapeId="0" xr:uid="{00000000-0006-0000-0100-00002C000000}">
      <text>
        <r>
          <rPr>
            <sz val="10"/>
            <color indexed="81"/>
            <rFont val="Tahoma"/>
            <family val="2"/>
            <charset val="238"/>
          </rPr>
          <t>A pont jár akkor is, ha a változó neve nem L.</t>
        </r>
      </text>
    </comment>
    <comment ref="B167" authorId="0" shapeId="0" xr:uid="{00000000-0006-0000-0100-00002D000000}">
      <text>
        <r>
          <rPr>
            <sz val="10"/>
            <color indexed="81"/>
            <rFont val="Tahoma"/>
            <family val="2"/>
            <charset val="238"/>
          </rPr>
          <t>A pont nem bontható</t>
        </r>
      </text>
    </comment>
    <comment ref="B169" authorId="0" shapeId="0" xr:uid="{00000000-0006-0000-0100-00002E000000}">
      <text>
        <r>
          <rPr>
            <sz val="10"/>
            <color indexed="81"/>
            <rFont val="Tahoma"/>
            <family val="2"/>
            <charset val="238"/>
          </rPr>
          <t>A pont jár, ha a minta szerinti szöveg helyes, az üveg sorszáma helytelen, de az módszeres vizsgálat eredménye.</t>
        </r>
      </text>
    </comment>
  </commentList>
</comments>
</file>

<file path=xl/sharedStrings.xml><?xml version="1.0" encoding="utf-8"?>
<sst xmlns="http://schemas.openxmlformats.org/spreadsheetml/2006/main" count="177" uniqueCount="175">
  <si>
    <t xml:space="preserve">Név:  osztály: </t>
  </si>
  <si>
    <t>Feladatpontok összesen:</t>
  </si>
  <si>
    <t>Összesen:</t>
  </si>
  <si>
    <t>Adatbázis létrehozása</t>
  </si>
  <si>
    <t>Kedves Javító Kolléga!</t>
  </si>
  <si>
    <t>A "Vizsgazo1" munkalapból minden vizsgázó számára készítsen egy másolatot!</t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</si>
  <si>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</si>
  <si>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</si>
  <si>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t>A kenyérszöveg formázása</t>
  </si>
  <si>
    <t>Feladat pontok összesen:</t>
  </si>
  <si>
    <t>A táblázat formázása</t>
  </si>
  <si>
    <t>1. A tölgy</t>
  </si>
  <si>
    <r>
      <t xml:space="preserve">A </t>
    </r>
    <r>
      <rPr>
        <i/>
        <sz val="11"/>
        <color theme="1"/>
        <rFont val="Courier New"/>
        <family val="3"/>
        <charset val="238"/>
      </rPr>
      <t>tolgy</t>
    </r>
    <r>
      <rPr>
        <sz val="12"/>
        <color theme="1"/>
        <rFont val="Times New Roman"/>
        <family val="1"/>
        <charset val="238"/>
      </rPr>
      <t xml:space="preserve"> dokumentum létrehozása</t>
    </r>
  </si>
  <si>
    <r>
      <t xml:space="preserve">Létezik a </t>
    </r>
    <r>
      <rPr>
        <i/>
        <sz val="11"/>
        <color theme="1"/>
        <rFont val="Courier New"/>
        <family val="3"/>
        <charset val="238"/>
      </rPr>
      <t>tolgy</t>
    </r>
    <r>
      <rPr>
        <sz val="12"/>
        <color theme="1"/>
        <rFont val="Times New Roman"/>
        <family val="1"/>
        <charset val="238"/>
      </rPr>
      <t xml:space="preserve"> dokumentum a szövegszerkesztő program saját formátumában, amely tartalmazza a </t>
    </r>
    <r>
      <rPr>
        <i/>
        <sz val="11"/>
        <color theme="1"/>
        <rFont val="Courier New"/>
        <family val="3"/>
        <charset val="238"/>
      </rPr>
      <t>tolgyforras.txt</t>
    </r>
    <r>
      <rPr>
        <sz val="12"/>
        <color theme="1"/>
        <rFont val="Times New Roman"/>
        <family val="1"/>
        <charset val="238"/>
      </rPr>
      <t xml:space="preserve"> állomány teljes szövegét</t>
    </r>
  </si>
  <si>
    <t>A dokumentumban nincs felesleges szóköz és üres bekezdés</t>
  </si>
  <si>
    <t>Az oldal tulajdonságai</t>
  </si>
  <si>
    <t>A4-es méretű, álló tájolású, a margó mind a négy irányban 2,3 cm méretű</t>
  </si>
  <si>
    <r>
      <t>‘ ’</t>
    </r>
    <r>
      <rPr>
        <sz val="12"/>
        <color theme="1"/>
        <rFont val="Times New Roman"/>
        <family val="1"/>
        <charset val="238"/>
      </rPr>
      <t xml:space="preserve"> és „ ” karakterek cseréje</t>
    </r>
  </si>
  <si>
    <t>A dokumentumban a 6 karakterből legalább 4-et megfelelő idézőjelekre cserélt</t>
  </si>
  <si>
    <t>A dokumentumban minden aposztrófot megfelelő idézőjelekre cserélt</t>
  </si>
  <si>
    <t>A betűtípus EB Garamond és a betűméret 12 pontos</t>
  </si>
  <si>
    <t>A bekezdések sorkizártak</t>
  </si>
  <si>
    <t>A bekezdések sorköze egyszeres</t>
  </si>
  <si>
    <t>A bekezdések előtt 0 pontos, utánuk 3 pontos térköz jelenik meg</t>
  </si>
  <si>
    <t>A teljes dokumentumban automatikus elválasztást alkalmazott</t>
  </si>
  <si>
    <t>Címsorstílusok alkalmazása és formátumuk módosítása</t>
  </si>
  <si>
    <r>
      <t xml:space="preserve">A dokumentum szövegében a mintának megfelelő helyen </t>
    </r>
    <r>
      <rPr>
        <i/>
        <sz val="12"/>
        <color theme="1"/>
        <rFont val="Times New Roman"/>
        <family val="1"/>
        <charset val="238"/>
      </rPr>
      <t>Címsor 1</t>
    </r>
    <r>
      <rPr>
        <sz val="12"/>
        <color theme="1"/>
        <rFont val="Times New Roman"/>
        <family val="1"/>
        <charset val="238"/>
      </rPr>
      <t xml:space="preserve">, </t>
    </r>
    <r>
      <rPr>
        <i/>
        <sz val="12"/>
        <color theme="1"/>
        <rFont val="Times New Roman"/>
        <family val="1"/>
        <charset val="238"/>
      </rPr>
      <t>Címsor 2</t>
    </r>
    <r>
      <rPr>
        <sz val="12"/>
        <color theme="1"/>
        <rFont val="Times New Roman"/>
        <family val="1"/>
        <charset val="238"/>
      </rPr>
      <t xml:space="preserve"> és </t>
    </r>
    <r>
      <rPr>
        <i/>
        <sz val="12"/>
        <color theme="1"/>
        <rFont val="Times New Roman"/>
        <family val="1"/>
        <charset val="238"/>
      </rPr>
      <t>Címsor 3</t>
    </r>
    <r>
      <rPr>
        <sz val="12"/>
        <color theme="1"/>
        <rFont val="Times New Roman"/>
        <family val="1"/>
        <charset val="238"/>
      </rPr>
      <t xml:space="preserve"> stílust alkalmazott</t>
    </r>
  </si>
  <si>
    <t>Mind a három címsorstílusú bekezdés fekete betűszínnel jelenik meg</t>
  </si>
  <si>
    <t>Az alkalmazandó formázások:</t>
  </si>
  <si>
    <t>Az fenti hét beállításból legalább 4 helyes</t>
  </si>
  <si>
    <t>Az fenti hét beállításból legalább 6 helyes</t>
  </si>
  <si>
    <t>A fenti hét beállítás mindegyike helyes</t>
  </si>
  <si>
    <t>A latin fajnevek formázása</t>
  </si>
  <si>
    <t>A zárójelek között szereplő latin nevek dőlt betűstílusúak</t>
  </si>
  <si>
    <t>A végjegyzet elkészítése</t>
  </si>
  <si>
    <t>A forrásállomány kapcsos zárójelben lévő szövege végjegyzetben van, és az eredeti helyen a szöveg és a kapcsos zárójel nem szerepel</t>
  </si>
  <si>
    <r>
      <t>A „</t>
    </r>
    <r>
      <rPr>
        <b/>
        <i/>
        <sz val="12"/>
        <color theme="1"/>
        <rFont val="EB Garamond"/>
        <charset val="238"/>
      </rPr>
      <t>szoliterként</t>
    </r>
    <r>
      <rPr>
        <sz val="12"/>
        <color theme="1"/>
        <rFont val="EB Garamond"/>
        <charset val="238"/>
      </rPr>
      <t>” szóhoz</t>
    </r>
    <r>
      <rPr>
        <sz val="12"/>
        <color theme="1"/>
        <rFont val="Times New Roman"/>
        <family val="1"/>
        <charset val="238"/>
      </rPr>
      <t xml:space="preserve"> rendelte a megfelelő végjegyzetet, amelyet „</t>
    </r>
    <r>
      <rPr>
        <sz val="12"/>
        <color rgb="FF000000"/>
        <rFont val="Times New Roman"/>
        <family val="1"/>
        <charset val="238"/>
      </rPr>
      <t>*</t>
    </r>
    <r>
      <rPr>
        <sz val="12"/>
        <color theme="1"/>
        <rFont val="Times New Roman"/>
        <family val="1"/>
        <charset val="238"/>
      </rPr>
      <t>”-gal jelölt</t>
    </r>
  </si>
  <si>
    <t>A végjegyzet szövege EB Garamond betűtípusú</t>
  </si>
  <si>
    <t>A végjegyzet szövege 10 pontos karakterméretű és dőlt betűstílusú</t>
  </si>
  <si>
    <t>A képek beszúrása és a megjelenítés beállítása</t>
  </si>
  <si>
    <r>
      <t xml:space="preserve">A minta szerinti helyre beszúrta a </t>
    </r>
    <r>
      <rPr>
        <i/>
        <sz val="11"/>
        <color theme="1"/>
        <rFont val="Courier New"/>
        <family val="3"/>
        <charset val="238"/>
      </rPr>
      <t>termese.jpg</t>
    </r>
    <r>
      <rPr>
        <sz val="12"/>
        <color theme="1"/>
        <rFont val="Times New Roman"/>
        <family val="1"/>
        <charset val="238"/>
      </rPr>
      <t xml:space="preserve"> képet és azt az oldalarányok megtartásával 10 cm szélességűre átméretezte</t>
    </r>
  </si>
  <si>
    <r>
      <t xml:space="preserve">A </t>
    </r>
    <r>
      <rPr>
        <i/>
        <sz val="11"/>
        <color theme="1"/>
        <rFont val="Courier New"/>
        <family val="3"/>
        <charset val="238"/>
      </rPr>
      <t>termese.jpg</t>
    </r>
    <r>
      <rPr>
        <sz val="12"/>
        <color theme="1"/>
        <rFont val="Times New Roman"/>
        <family val="1"/>
        <charset val="238"/>
      </rPr>
      <t xml:space="preserve"> kép középre igazított, és nincs mellette szöveg</t>
    </r>
  </si>
  <si>
    <r>
      <t xml:space="preserve">A minta szerinti helyre beszúrta a </t>
    </r>
    <r>
      <rPr>
        <i/>
        <sz val="11"/>
        <color theme="1"/>
        <rFont val="Courier New"/>
        <family val="3"/>
        <charset val="238"/>
      </rPr>
      <t>mocsari-tolgy.jpg</t>
    </r>
    <r>
      <rPr>
        <sz val="12"/>
        <color theme="1"/>
        <rFont val="Times New Roman"/>
        <family val="1"/>
        <charset val="238"/>
      </rPr>
      <t xml:space="preserve"> képet és azt az oldalarányok megtartásával 6 cm szélességűre átméretezte</t>
    </r>
  </si>
  <si>
    <r>
      <t xml:space="preserve">A </t>
    </r>
    <r>
      <rPr>
        <i/>
        <sz val="11"/>
        <color theme="1"/>
        <rFont val="Courier New"/>
        <family val="3"/>
        <charset val="238"/>
      </rPr>
      <t>mocsari-tolgy.jpg</t>
    </r>
    <r>
      <rPr>
        <sz val="12"/>
        <color theme="1"/>
        <rFont val="Times New Roman"/>
        <family val="1"/>
        <charset val="238"/>
      </rPr>
      <t xml:space="preserve"> képet középre igazította, és nincs mellette szöveg</t>
    </r>
  </si>
  <si>
    <t>A képeknek jobbra és alsó irányban külső árnyéka van</t>
  </si>
  <si>
    <t>Az árnyékok eltolása a képtől 9-11 pont közötti</t>
  </si>
  <si>
    <r>
      <t>A „</t>
    </r>
    <r>
      <rPr>
        <sz val="12"/>
        <color rgb="FF000000"/>
        <rFont val="Times New Roman"/>
        <family val="1"/>
        <charset val="238"/>
      </rPr>
      <t>Mocsári tölgy</t>
    </r>
    <r>
      <rPr>
        <sz val="11"/>
        <color theme="1"/>
        <rFont val="Times New Roman"/>
        <family val="1"/>
        <charset val="238"/>
      </rPr>
      <t xml:space="preserve">” </t>
    </r>
    <r>
      <rPr>
        <sz val="12"/>
        <color theme="1"/>
        <rFont val="Times New Roman"/>
        <family val="1"/>
        <charset val="238"/>
      </rPr>
      <t>képaláírás helyes, és a megfelelő kép alatt szerepel</t>
    </r>
  </si>
  <si>
    <t>A képaláírás szövege EB Garamond betűtípusú és 9 pontos betűméretű</t>
  </si>
  <si>
    <t>A képaláírás szövege dőlt betűstílusú</t>
  </si>
  <si>
    <t>Téglalapok és azok tartalmának elkészítése és formázása</t>
  </si>
  <si>
    <r>
      <t>A „</t>
    </r>
    <r>
      <rPr>
        <b/>
        <i/>
        <sz val="12"/>
        <color theme="1"/>
        <rFont val="Times New Roman"/>
        <family val="1"/>
        <charset val="238"/>
      </rPr>
      <t>A tölgyfa gondozása, igényei</t>
    </r>
    <r>
      <rPr>
        <sz val="12"/>
        <color theme="1"/>
        <rFont val="Times New Roman"/>
        <family val="1"/>
        <charset val="238"/>
      </rPr>
      <t>” alcím alá, a minta szerinti helyek egyikénél, egy 1,7 cm magasságú átellenes, vagy mind a négy sarkán lekerekített téglalap alakzatot szúrt be 15-17 cm szélességben</t>
    </r>
  </si>
  <si>
    <t>A forrásállományban kapcsos zárójelekben lévő szövegek egyike a megfelelő téglalapban van, és az eredeti helyen nem szerepel a szöveg és a kapcsos zárójel</t>
  </si>
  <si>
    <t>Az egyik téglalap kitöltőszíne világoszöld és betűszíne fehér</t>
  </si>
  <si>
    <t>Az egyik téglalap szövege EB Garamond betűtípusú, 12 pontos betűméretű és sorkizárt vagy balra igazított</t>
  </si>
  <si>
    <t>Mind a két téglalap minden beállítása és tartalma helyes</t>
  </si>
  <si>
    <t>A két alakzat közötti szöveg kiemelése</t>
  </si>
  <si>
    <r>
      <t>A „</t>
    </r>
    <r>
      <rPr>
        <b/>
        <i/>
        <sz val="12"/>
        <color theme="1"/>
        <rFont val="Times New Roman"/>
        <family val="1"/>
        <charset val="238"/>
      </rPr>
      <t>Kora tavasz…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Késő tavasz…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Nyár…</t>
    </r>
    <r>
      <rPr>
        <sz val="12"/>
        <color theme="1"/>
        <rFont val="Times New Roman"/>
        <family val="1"/>
        <charset val="238"/>
      </rPr>
      <t>” és „</t>
    </r>
    <r>
      <rPr>
        <b/>
        <i/>
        <sz val="12"/>
        <color theme="1"/>
        <rFont val="Times New Roman"/>
        <family val="1"/>
        <charset val="238"/>
      </rPr>
      <t>Ősz…</t>
    </r>
    <r>
      <rPr>
        <sz val="12"/>
        <color theme="1"/>
        <rFont val="Times New Roman"/>
        <family val="1"/>
        <charset val="238"/>
      </rPr>
      <t>” kezdetű bekezdések közül legalább három félkövér betűstílusú</t>
    </r>
  </si>
  <si>
    <t>Az ültetés lépéseinek felsorolása</t>
  </si>
  <si>
    <t>A minta szerinti 3. oldal bekezdéseit számozott felsorolássá alakította</t>
  </si>
  <si>
    <t>2. Vitorlázás</t>
  </si>
  <si>
    <t>A prezentáció létrehozása</t>
  </si>
  <si>
    <r>
      <t xml:space="preserve">Létezik három diából álló bemutató </t>
    </r>
    <r>
      <rPr>
        <i/>
        <sz val="11"/>
        <color theme="1"/>
        <rFont val="Courier New"/>
        <family val="3"/>
        <charset val="238"/>
      </rPr>
      <t>vitorlazas</t>
    </r>
    <r>
      <rPr>
        <sz val="12"/>
        <color theme="1"/>
        <rFont val="Times New Roman"/>
        <family val="1"/>
        <charset val="238"/>
      </rPr>
      <t xml:space="preserve"> néven</t>
    </r>
  </si>
  <si>
    <r>
      <t>A prezentáció szöveges tartalma</t>
    </r>
    <r>
      <rPr>
        <sz val="8"/>
        <color theme="1"/>
        <rFont val="Times New Roman"/>
        <family val="1"/>
        <charset val="238"/>
      </rPr>
      <t> </t>
    </r>
  </si>
  <si>
    <t>A szövegek és ábrák elhelyezése a mintához hasonló: a címek a dia bal felső részén, a szövegek a dia bal oldalán, az ábrák és a feliratok a dia jobb oldalán találhatók</t>
  </si>
  <si>
    <t>A diák egységes formázása</t>
  </si>
  <si>
    <r>
      <t xml:space="preserve">A diák képaránya 16:9, a háttér mindegyik oldalon a </t>
    </r>
    <r>
      <rPr>
        <i/>
        <sz val="11"/>
        <color theme="1"/>
        <rFont val="Courier New"/>
        <family val="3"/>
        <charset val="238"/>
      </rPr>
      <t>vitorlasok.jpg</t>
    </r>
    <r>
      <rPr>
        <sz val="12"/>
        <color theme="1"/>
        <rFont val="Times New Roman"/>
        <family val="1"/>
        <charset val="238"/>
      </rPr>
      <t xml:space="preserve"> kép</t>
    </r>
  </si>
  <si>
    <t>A címek és a bal oldali szövegdobozok teljes szövege Open Sans betűtípussal jelenik meg</t>
  </si>
  <si>
    <t>A prezentáció teljes szövege Open Sans betűtípussal jelenik meg</t>
  </si>
  <si>
    <t>A címek mindhárom dián fehér színűek</t>
  </si>
  <si>
    <t>Az első dián a cím betűmérete 96 pontos, a másik két dián 72 pontos</t>
  </si>
  <si>
    <t>A címen kívüli szövegek és ábrafeliratok betűszíne fekete, mérete 24 pontos</t>
  </si>
  <si>
    <t>A címen kívüli szövegek és ábrafeliratok szövegdobozának színe fehér és 20-40%-ban átlátszó</t>
  </si>
  <si>
    <t>A hajó elkészítése és formázása</t>
  </si>
  <si>
    <t>A hajó alakzat keretvonalának színe piros, kitöltőszíne szürke</t>
  </si>
  <si>
    <t>A 2. dia elkészítése</t>
  </si>
  <si>
    <t>Elhelyezett egy 10 cm oldalhosszúságú befoglaló négyzettel rendelkező, kék kitöltésű kört a dia jobb oldalán</t>
  </si>
  <si>
    <t>A kör fölött három egyforma, piros színű, lefelé mutató nyíl jelenik meg</t>
  </si>
  <si>
    <t>A megrajzolt hajó alakzatot lemásolta, és 8 példányát elhelyezte a körlapon belül úgy, hogy azok nem érnek egymáshoz, és a „hajók orra” kifelé néz</t>
  </si>
  <si>
    <t>A szomszédos hajó alakzatok a mintának megfelelően 45°-os szöget zárnak be egymással</t>
  </si>
  <si>
    <t>A minta szerinti hajók közelében elhelyezte a szélirányok szerinti haladást jelző feliratokat</t>
  </si>
  <si>
    <t>A feliratokat tartalmazó szövegdobozok nem érnek hozzá a hajó alakzatokhoz</t>
  </si>
  <si>
    <t>A 3. dia elkészítése</t>
  </si>
  <si>
    <t>Elhelyezett három piros színű, lefelé mutató nyilat a dia jobb felső részén</t>
  </si>
  <si>
    <t>Elhelyezte a hajó alakzat öt példányát</t>
  </si>
  <si>
    <t>Legalább három alakzatot a minta szerint, a fordulás ívén helyezett el</t>
  </si>
  <si>
    <t>Legalább három alakzatot a mintának megfelelő irányba forgatott</t>
  </si>
  <si>
    <t>Mind az öt alakzat a mintának megfelelő irányban és helyen szerepel</t>
  </si>
  <si>
    <t>A mintának megfelelően elhelyezte a fordulás három részét mutató feliratot</t>
  </si>
  <si>
    <t>Az animáció és az áttűnés elkészítése</t>
  </si>
  <si>
    <t>Az első animáció a dia megjelenése után 2 másodperccel automatikusan indul</t>
  </si>
  <si>
    <t>A hajók egymás után 1 másodpercenként automatikusan jelennek meg</t>
  </si>
  <si>
    <t>A hajók megjelenési sorrendje megfelelő</t>
  </si>
  <si>
    <t>A diák között olyan áttűnést adott meg, amely hullámzásra, hullámok fodrozódására emlékeztet, a diák váltása kattintásra történik meg</t>
  </si>
  <si>
    <r>
      <t xml:space="preserve">Vizsgapont: </t>
    </r>
    <r>
      <rPr>
        <i/>
        <sz val="12"/>
        <color theme="1"/>
        <rFont val="Times New Roman"/>
        <family val="1"/>
        <charset val="238"/>
      </rPr>
      <t>feladatpont 25/37 része lefelé egész számra kerekítve</t>
    </r>
  </si>
  <si>
    <r>
      <t xml:space="preserve">Vizsgapont: </t>
    </r>
    <r>
      <rPr>
        <i/>
        <sz val="12"/>
        <color theme="1"/>
        <rFont val="Times New Roman"/>
        <family val="1"/>
        <charset val="238"/>
      </rPr>
      <t>feladatpont 20/28 része lefelé egész számra kerekítve</t>
    </r>
  </si>
  <si>
    <t>3. Licitálás</t>
  </si>
  <si>
    <t>Adatok betöltése és mentés</t>
  </si>
  <si>
    <r>
      <t xml:space="preserve">A </t>
    </r>
    <r>
      <rPr>
        <i/>
        <sz val="11"/>
        <color theme="1"/>
        <rFont val="Courier New"/>
        <family val="3"/>
        <charset val="238"/>
      </rPr>
      <t>licitek.txt</t>
    </r>
    <r>
      <rPr>
        <sz val="12"/>
        <color theme="1"/>
        <rFont val="Times New Roman"/>
        <family val="1"/>
        <charset val="238"/>
      </rPr>
      <t xml:space="preserve"> állomány teljes tartalmát elhelyezte egy munkalapon, és munkáját mentette </t>
    </r>
    <r>
      <rPr>
        <i/>
        <sz val="11"/>
        <color theme="1"/>
        <rFont val="Courier New"/>
        <family val="3"/>
        <charset val="238"/>
      </rPr>
      <t>licitalas</t>
    </r>
    <r>
      <rPr>
        <sz val="12"/>
        <color theme="1"/>
        <rFont val="Times New Roman"/>
        <family val="1"/>
        <charset val="238"/>
      </rPr>
      <t xml:space="preserve"> néven a táblázatkezelő saját formátumában</t>
    </r>
  </si>
  <si>
    <t>A licitkörök száma</t>
  </si>
  <si>
    <r>
      <t xml:space="preserve">Az adatok elé beszúrt egy új oszlopot, majd az </t>
    </r>
    <r>
      <rPr>
        <i/>
        <sz val="12"/>
        <color theme="1"/>
        <rFont val="Times New Roman"/>
        <family val="1"/>
        <charset val="238"/>
      </rPr>
      <t>A2:A11</t>
    </r>
    <r>
      <rPr>
        <sz val="12"/>
        <color theme="1"/>
        <rFont val="Times New Roman"/>
        <family val="1"/>
        <charset val="238"/>
      </rPr>
      <t xml:space="preserve"> tartomány celláit feltöltötte a mintának megfelelően az „</t>
    </r>
    <r>
      <rPr>
        <sz val="12"/>
        <color rgb="FF000000"/>
        <rFont val="Times New Roman"/>
        <family val="1"/>
        <charset val="238"/>
      </rPr>
      <t>1. kör</t>
    </r>
    <r>
      <rPr>
        <sz val="12"/>
        <color theme="1"/>
        <rFont val="Times New Roman"/>
        <family val="1"/>
        <charset val="238"/>
      </rPr>
      <t>”, „</t>
    </r>
    <r>
      <rPr>
        <sz val="12"/>
        <color rgb="FF000000"/>
        <rFont val="Times New Roman"/>
        <family val="1"/>
        <charset val="238"/>
      </rPr>
      <t>2. kör</t>
    </r>
    <r>
      <rPr>
        <sz val="12"/>
        <color theme="1"/>
        <rFont val="Times New Roman"/>
        <family val="1"/>
        <charset val="238"/>
      </rPr>
      <t>” … „</t>
    </r>
    <r>
      <rPr>
        <sz val="12"/>
        <color rgb="FF000000"/>
        <rFont val="Times New Roman"/>
        <family val="1"/>
        <charset val="238"/>
      </rPr>
      <t>10. kör</t>
    </r>
    <r>
      <rPr>
        <sz val="12"/>
        <color theme="1"/>
        <rFont val="Times New Roman"/>
        <family val="1"/>
        <charset val="238"/>
      </rPr>
      <t>” értékekkel</t>
    </r>
  </si>
  <si>
    <t>A második táblázatrész</t>
  </si>
  <si>
    <r>
      <t xml:space="preserve">Az első sor nevei másolással vagy hivatkozással rendre megjelennek a </t>
    </r>
    <r>
      <rPr>
        <i/>
        <sz val="12"/>
        <color theme="1"/>
        <rFont val="Times New Roman"/>
        <family val="1"/>
        <charset val="238"/>
      </rPr>
      <t>B13:P13</t>
    </r>
    <r>
      <rPr>
        <sz val="12"/>
        <color theme="1"/>
        <rFont val="Times New Roman"/>
        <family val="1"/>
        <charset val="238"/>
      </rPr>
      <t xml:space="preserve"> tartomány celláiban</t>
    </r>
  </si>
  <si>
    <t>Az első oszlop megfelelő értékei rendre megjelennek a második táblázatrész első oszlopában</t>
  </si>
  <si>
    <r>
      <t xml:space="preserve">A </t>
    </r>
    <r>
      <rPr>
        <i/>
        <sz val="12"/>
        <color theme="1"/>
        <rFont val="Times New Roman"/>
        <family val="1"/>
        <charset val="238"/>
      </rPr>
      <t>B14:P14</t>
    </r>
    <r>
      <rPr>
        <sz val="12"/>
        <color theme="1"/>
        <rFont val="Times New Roman"/>
        <family val="1"/>
        <charset val="238"/>
      </rPr>
      <t xml:space="preserve"> tartomány celláiban képlettel megadta a játékosok pénzösszegét az 1. kör után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</si>
  <si>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B15:P23</t>
    </r>
    <r>
      <rPr>
        <sz val="12"/>
        <color theme="1"/>
        <rFont val="Times New Roman"/>
        <family val="1"/>
        <charset val="238"/>
      </rPr>
      <t xml:space="preserve"> tartományban celláiban képlettel meghatározta, hogy a játékos hány fabatkával rendelkezik az adott kör után</t>
    </r>
  </si>
  <si>
    <t>A nyertes kiválasztása</t>
  </si>
  <si>
    <r>
      <t xml:space="preserve">Az </t>
    </r>
    <r>
      <rPr>
        <i/>
        <sz val="12"/>
        <color theme="1"/>
        <rFont val="Times New Roman"/>
        <family val="1"/>
        <charset val="238"/>
      </rPr>
      <t>R2:R11</t>
    </r>
    <r>
      <rPr>
        <sz val="12"/>
        <color theme="1"/>
        <rFont val="Times New Roman"/>
        <family val="1"/>
        <charset val="238"/>
      </rPr>
      <t xml:space="preserve"> tartomány celláiban képlettel megadta az adott körben legnagyobb licitet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</si>
  <si>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S2:S11</t>
    </r>
    <r>
      <rPr>
        <sz val="12"/>
        <color theme="1"/>
        <rFont val="Times New Roman"/>
        <family val="1"/>
        <charset val="238"/>
      </rPr>
      <t xml:space="preserve"> tartomány egy cellájában megadta az adott licitkört nyerő játékos nevét</t>
    </r>
  </si>
  <si>
    <t>A pont nem bontható.</t>
  </si>
  <si>
    <r>
      <t xml:space="preserve">Az </t>
    </r>
    <r>
      <rPr>
        <i/>
        <sz val="12"/>
        <color theme="1"/>
        <rFont val="Times New Roman"/>
        <family val="1"/>
        <charset val="238"/>
      </rPr>
      <t>S2:S11</t>
    </r>
    <r>
      <rPr>
        <sz val="12"/>
        <color theme="1"/>
        <rFont val="Times New Roman"/>
        <family val="1"/>
        <charset val="238"/>
      </rPr>
      <t xml:space="preserve"> tartomány minden cellájában egy másolható képlettel megadta az adott licitkört nyerő játékos nevét</t>
    </r>
  </si>
  <si>
    <t>A harmadik táblázatrész</t>
  </si>
  <si>
    <r>
      <t xml:space="preserve">Az első sor nevei rendre megjelennek a </t>
    </r>
    <r>
      <rPr>
        <i/>
        <sz val="12"/>
        <color theme="1"/>
        <rFont val="Times New Roman"/>
        <family val="1"/>
        <charset val="238"/>
      </rPr>
      <t>B25:P25</t>
    </r>
    <r>
      <rPr>
        <sz val="12"/>
        <color theme="1"/>
        <rFont val="Times New Roman"/>
        <family val="1"/>
        <charset val="238"/>
      </rPr>
      <t xml:space="preserve"> tartomány celláiban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</si>
  <si>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A26:A28</t>
    </r>
    <r>
      <rPr>
        <sz val="12"/>
        <color theme="1"/>
        <rFont val="Times New Roman"/>
        <family val="1"/>
        <charset val="238"/>
      </rPr>
      <t xml:space="preserve"> tartomány három cellájába rendre beírta a „</t>
    </r>
    <r>
      <rPr>
        <sz val="12"/>
        <color rgb="FF000000"/>
        <rFont val="Times New Roman"/>
        <family val="1"/>
        <charset val="238"/>
      </rPr>
      <t>Legnagyobb</t>
    </r>
    <r>
      <rPr>
        <sz val="12"/>
        <color theme="1"/>
        <rFont val="Times New Roman"/>
        <family val="1"/>
        <charset val="238"/>
      </rPr>
      <t>”, „</t>
    </r>
    <r>
      <rPr>
        <sz val="12"/>
        <color rgb="FF000000"/>
        <rFont val="Times New Roman"/>
        <family val="1"/>
        <charset val="238"/>
      </rPr>
      <t>Legkisebb</t>
    </r>
    <r>
      <rPr>
        <sz val="12"/>
        <color theme="1"/>
        <rFont val="Times New Roman"/>
        <family val="1"/>
        <charset val="238"/>
      </rPr>
      <t>”, „</t>
    </r>
    <r>
      <rPr>
        <sz val="12"/>
        <color rgb="FF000000"/>
        <rFont val="Times New Roman"/>
        <family val="1"/>
        <charset val="238"/>
      </rPr>
      <t>Nem licitált</t>
    </r>
    <r>
      <rPr>
        <sz val="12"/>
        <color theme="1"/>
        <rFont val="Times New Roman"/>
        <family val="1"/>
        <charset val="238"/>
      </rPr>
      <t>” szövegeket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</si>
  <si>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B26:P26</t>
    </r>
    <r>
      <rPr>
        <sz val="12"/>
        <color theme="1"/>
        <rFont val="Times New Roman"/>
        <family val="1"/>
        <charset val="238"/>
      </rPr>
      <t xml:space="preserve"> tartomány celláiban függvénnyel megadta az adott játékos legnagyobb licitjének értékét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</si>
  <si>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B27:P27</t>
    </r>
    <r>
      <rPr>
        <sz val="12"/>
        <color theme="1"/>
        <rFont val="Times New Roman"/>
        <family val="1"/>
        <charset val="238"/>
      </rPr>
      <t xml:space="preserve"> tartomány celláiban függvénnyel megadta az adott játékos legkisebb nem nulla licitjének értékét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</si>
  <si>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B28:P28</t>
    </r>
    <r>
      <rPr>
        <sz val="12"/>
        <color theme="1"/>
        <rFont val="Times New Roman"/>
        <family val="1"/>
        <charset val="238"/>
      </rPr>
      <t xml:space="preserve"> tartomány celláiban függvénnyel megadta, hogy az adott játékos hány alkalommal adott meg 0 értéket licitnek</t>
    </r>
  </si>
  <si>
    <r>
      <t xml:space="preserve">A táblázat adatokat tartalmazó celláiban </t>
    </r>
    <r>
      <rPr>
        <i/>
        <sz val="12"/>
        <color theme="1"/>
        <rFont val="Times New Roman"/>
        <family val="1"/>
        <charset val="238"/>
      </rPr>
      <t>Roboto Mono</t>
    </r>
    <r>
      <rPr>
        <sz val="12"/>
        <color theme="1"/>
        <rFont val="Times New Roman"/>
        <family val="1"/>
        <charset val="238"/>
      </rPr>
      <t xml:space="preserve"> betűtípust alkalmazott 10 pontos betűmérettel</t>
    </r>
  </si>
  <si>
    <t>A fejlécsorok (1., 13. és 25.) szövegének írásiránya balra 90°-ban elforgatott</t>
  </si>
  <si>
    <r>
      <t xml:space="preserve">A </t>
    </r>
    <r>
      <rPr>
        <i/>
        <sz val="12"/>
        <color theme="1"/>
        <rFont val="Times New Roman"/>
        <family val="1"/>
        <charset val="238"/>
      </rPr>
      <t>B:P</t>
    </r>
    <r>
      <rPr>
        <sz val="12"/>
        <color theme="1"/>
        <rFont val="Times New Roman"/>
        <family val="1"/>
        <charset val="238"/>
      </rPr>
      <t xml:space="preserve"> tartomány oszlopai azonos, az alapértelmezettnél kisebb szélességűek</t>
    </r>
  </si>
  <si>
    <t>A táblázat minden cellájának tartalma teljes egészében olvasható</t>
  </si>
  <si>
    <r>
      <t xml:space="preserve">Az </t>
    </r>
    <r>
      <rPr>
        <i/>
        <sz val="12"/>
        <color theme="1"/>
        <rFont val="Times New Roman"/>
        <family val="1"/>
        <charset val="238"/>
      </rPr>
      <t>A</t>
    </r>
    <r>
      <rPr>
        <sz val="12"/>
        <color theme="1"/>
        <rFont val="Times New Roman"/>
        <family val="1"/>
        <charset val="238"/>
      </rPr>
      <t xml:space="preserve"> oszlop celláinak tartalma vízszintesen jobbra, a többi oszlop celláinak tartalma vízszintesen középre igazítva jelenik meg</t>
    </r>
  </si>
  <si>
    <t>A minta szerinti cellákat vékony fekete vonallal szegélyezte</t>
  </si>
  <si>
    <t>Diagram készítése és formázása</t>
  </si>
  <si>
    <t>Elkészített egy oszlop típusú diagramot, amelyen a harmadik táblázatrész minden játékosának legalább egy számadata szerepel</t>
  </si>
  <si>
    <t>A diagram egyik adatsora a legnagyobb, másik adatsora a legkisebb, harmadik adatsora a nem licitált értékeket mutatja</t>
  </si>
  <si>
    <t>A diagram kategóriatengelyén a játékosok nevei szerepelnek</t>
  </si>
  <si>
    <t>A legnagyobb licitet jelentő adatsorozat sötétkék, a legkisebb licitet jelentő adatsorozat világoskék, a nem licitált értékeket mutató adatsorozat szürke kitöltőszínnel jelenik meg</t>
  </si>
  <si>
    <r>
      <t xml:space="preserve">A diagram az </t>
    </r>
    <r>
      <rPr>
        <i/>
        <sz val="12"/>
        <color theme="1"/>
        <rFont val="Times New Roman"/>
        <family val="1"/>
        <charset val="238"/>
      </rPr>
      <t>A30:S45</t>
    </r>
    <r>
      <rPr>
        <sz val="12"/>
        <color theme="1"/>
        <rFont val="Times New Roman"/>
        <family val="1"/>
        <charset val="238"/>
      </rPr>
      <t xml:space="preserve"> tartomány cellái fölött jelenik meg</t>
    </r>
  </si>
  <si>
    <r>
      <t>A diagram címe „</t>
    </r>
    <r>
      <rPr>
        <sz val="12"/>
        <color rgb="FF000000"/>
        <rFont val="Times New Roman"/>
        <family val="1"/>
        <charset val="238"/>
      </rPr>
      <t>A játékosok statisztikai adatai</t>
    </r>
    <r>
      <rPr>
        <sz val="12"/>
        <color theme="1"/>
        <rFont val="Times New Roman"/>
        <family val="1"/>
        <charset val="238"/>
      </rPr>
      <t>” szöveg</t>
    </r>
  </si>
  <si>
    <r>
      <t>Vizsgapont: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feladatpont 25/28 része lefelé egész számra kerekítve</t>
    </r>
  </si>
  <si>
    <t>4. Érettségi</t>
  </si>
  <si>
    <r>
      <t xml:space="preserve">Az adatbázist létrehozta </t>
    </r>
    <r>
      <rPr>
        <i/>
        <sz val="11"/>
        <color theme="1"/>
        <rFont val="Courier New"/>
        <family val="3"/>
        <charset val="238"/>
      </rPr>
      <t>erettsegi</t>
    </r>
    <r>
      <rPr>
        <i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néven, és az adatok importálása a táblákba helyes</t>
    </r>
  </si>
  <si>
    <t>A táblák összes mezője megfelelő típusú, valamint a megfelelő mezőket kulcsnak választotta</t>
  </si>
  <si>
    <t xml:space="preserve">Mezők megjelenítése a lekérdezésekben </t>
  </si>
  <si>
    <t>A lekérdezésekben pontosan a kívánt mezőket, illetve kifejezéseket jelenítette meg</t>
  </si>
  <si>
    <r>
      <t xml:space="preserve">2nevsor </t>
    </r>
    <r>
      <rPr>
        <sz val="12"/>
        <color theme="1"/>
        <rFont val="Times New Roman"/>
        <family val="1"/>
        <charset val="238"/>
      </rPr>
      <t>lekérdezés</t>
    </r>
  </si>
  <si>
    <t>A diákok nevét megjelenítette, és az évfolyamra vagy az osztályra helyesen szűr</t>
  </si>
  <si>
    <t>A teljes szűrési feltétel helyes</t>
  </si>
  <si>
    <t>A nevek szerint növekvő sorrendbe rendezett</t>
  </si>
  <si>
    <r>
      <t>3letszamok</t>
    </r>
    <r>
      <rPr>
        <sz val="12"/>
        <color theme="1"/>
        <rFont val="Times New Roman"/>
        <family val="1"/>
        <charset val="238"/>
      </rPr>
      <t xml:space="preserve"> lekérdezés</t>
    </r>
  </si>
  <si>
    <t>Megjelenítette az évfolyamot, az osztályt</t>
  </si>
  <si>
    <t>Helyesen számolja a létszámot</t>
  </si>
  <si>
    <t>Helyesen szűr a 12. évfolyamra</t>
  </si>
  <si>
    <r>
      <t>4angol</t>
    </r>
    <r>
      <rPr>
        <sz val="12"/>
        <color theme="1"/>
        <rFont val="Times New Roman"/>
        <family val="1"/>
        <charset val="238"/>
      </rPr>
      <t xml:space="preserve"> lekérdezés</t>
    </r>
  </si>
  <si>
    <t>Megjelenítette a tanár nevét, és a táblák kapcsolata helyes</t>
  </si>
  <si>
    <t>Helyesen szűr a vizsgatárgyra</t>
  </si>
  <si>
    <t>Minden név csak egyszer jelenik meg</t>
  </si>
  <si>
    <r>
      <t>5tobb3</t>
    </r>
    <r>
      <rPr>
        <sz val="12"/>
        <color theme="1"/>
        <rFont val="Times New Roman"/>
        <family val="1"/>
        <charset val="238"/>
      </rPr>
      <t xml:space="preserve"> lekérdezés</t>
    </r>
  </si>
  <si>
    <t>Megjelenítette a diákok nevét, évfolyamát és osztályát, valamint a táblák kapcsolata helyes</t>
  </si>
  <si>
    <t>Csoportosított a diák azonosítója</t>
  </si>
  <si>
    <t>Helyesen szűrt a vizsgák számára</t>
  </si>
  <si>
    <t>5. Befőzés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</si>
  <si>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befozes</t>
    </r>
    <r>
      <rPr>
        <sz val="12"/>
        <color theme="1"/>
        <rFont val="Times New Roman"/>
        <family val="1"/>
        <charset val="238"/>
      </rPr>
      <t xml:space="preserve"> néven</t>
    </r>
  </si>
  <si>
    <r>
      <t xml:space="preserve">Létezik a program forráskódja </t>
    </r>
    <r>
      <rPr>
        <i/>
        <sz val="11"/>
        <color theme="1"/>
        <rFont val="Courier New"/>
        <family val="3"/>
        <charset val="238"/>
      </rPr>
      <t>befozes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</si>
  <si>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</si>
  <si>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megjelenik a feladat sorszáma, és legalább egy megoldott feladatnál megjelenik tartalmilag a minta szerinti szöveg</t>
  </si>
  <si>
    <t>Az üvegek űrtartalmának tárolása</t>
  </si>
  <si>
    <t>Olyan adatszerkezetet választott, amelyben 15 darab szám tárolható</t>
  </si>
  <si>
    <t>Az adatszerkezetben a 15 szám tárolva van</t>
  </si>
  <si>
    <r>
      <t xml:space="preserve">A befőzés mennyiségének, </t>
    </r>
    <r>
      <rPr>
        <sz val="12"/>
        <color theme="1"/>
        <rFont val="Courier New"/>
        <family val="3"/>
        <charset val="238"/>
      </rPr>
      <t>L</t>
    </r>
    <r>
      <rPr>
        <sz val="12"/>
        <color theme="1"/>
        <rFont val="Times New Roman"/>
        <family val="1"/>
        <charset val="238"/>
      </rPr>
      <t xml:space="preserve"> értékének bekérése</t>
    </r>
  </si>
  <si>
    <r>
      <t>Adatbekérés előtt a "</t>
    </r>
    <r>
      <rPr>
        <sz val="11"/>
        <color rgb="FF000000"/>
        <rFont val="Courier New"/>
        <family val="3"/>
        <charset val="238"/>
      </rPr>
      <t>Mari néni lekvárja (dl):</t>
    </r>
    <r>
      <rPr>
        <sz val="12"/>
        <color theme="1"/>
        <rFont val="Times New Roman"/>
        <family val="1"/>
        <charset val="238"/>
      </rPr>
      <t xml:space="preserve"> " felirat jelenik meg</t>
    </r>
  </si>
  <si>
    <t>Mari néni lekvármennyiségének bekérése és tárolása</t>
  </si>
  <si>
    <t>A legnagyobb üveg űrtartalmának és első sorszámának meghatározása</t>
  </si>
  <si>
    <t>A legnagyobb űrtartalom meghatározása</t>
  </si>
  <si>
    <t>Az első legnagyobb űrtartalmú üveg sorszámának meghatározása</t>
  </si>
  <si>
    <t>Az első legnagyobb űrtartalmú üveg sorszámának megjelenítése a minta szerint</t>
  </si>
  <si>
    <t>Az üvegek összes űrtartalmának a meghatározása</t>
  </si>
  <si>
    <t>Az összes üveg űrtartalmának összeadása</t>
  </si>
  <si>
    <r>
      <t xml:space="preserve">Vizsgálta, hogy az összeg nagyobb vagy egyenlő a befőzött lekvár </t>
    </r>
    <r>
      <rPr>
        <sz val="12"/>
        <color theme="1"/>
        <rFont val="Courier New"/>
        <family val="3"/>
        <charset val="238"/>
      </rPr>
      <t>L</t>
    </r>
    <r>
      <rPr>
        <sz val="12"/>
        <color theme="1"/>
        <rFont val="Times New Roman"/>
        <family val="1"/>
        <charset val="238"/>
      </rPr>
      <t xml:space="preserve"> értékénél</t>
    </r>
  </si>
  <si>
    <r>
      <t>"</t>
    </r>
    <r>
      <rPr>
        <sz val="11"/>
        <color rgb="FF000000"/>
        <rFont val="Courier New"/>
        <family val="3"/>
        <charset val="238"/>
      </rPr>
      <t>Elegendő üveg volt.</t>
    </r>
    <r>
      <rPr>
        <sz val="12"/>
        <color theme="1"/>
        <rFont val="Times New Roman"/>
        <family val="1"/>
        <charset val="238"/>
      </rPr>
      <t xml:space="preserve">" felirat jelenik meg, ha az összeg nagyobb vagy egyenlő </t>
    </r>
    <r>
      <rPr>
        <sz val="12"/>
        <color theme="1"/>
        <rFont val="Courier New"/>
        <family val="3"/>
        <charset val="238"/>
      </rPr>
      <t>L</t>
    </r>
    <r>
      <rPr>
        <sz val="12"/>
        <color theme="1"/>
        <rFont val="Times New Roman"/>
        <family val="1"/>
        <charset val="238"/>
      </rPr>
      <t>-nél</t>
    </r>
  </si>
  <si>
    <r>
      <t>"</t>
    </r>
    <r>
      <rPr>
        <sz val="11"/>
        <color rgb="FF000000"/>
        <rFont val="Courier New"/>
        <family val="3"/>
        <charset val="238"/>
      </rPr>
      <t>Maradt lekvár.</t>
    </r>
    <r>
      <rPr>
        <sz val="12"/>
        <color theme="1"/>
        <rFont val="Times New Roman"/>
        <family val="1"/>
        <charset val="238"/>
      </rPr>
      <t xml:space="preserve">" felirat jelenik meg, ha az összeg kisebb </t>
    </r>
    <r>
      <rPr>
        <sz val="12"/>
        <color theme="1"/>
        <rFont val="Courier New"/>
        <family val="3"/>
        <charset val="238"/>
      </rPr>
      <t>L</t>
    </r>
    <r>
      <rPr>
        <sz val="12"/>
        <color theme="1"/>
        <rFont val="Times New Roman"/>
        <family val="1"/>
        <charset val="238"/>
      </rPr>
      <t>-nél</t>
    </r>
  </si>
  <si>
    <t>A diák címe helyes, és mindegyik dia tartalmazza a minta szerinti szövegeket és feliratokat a megfelelő szövegdobozokban</t>
  </si>
  <si>
    <t>Elkészített egy hajóra emlékeztető alakzatot, például egy elnyújtott körcikk vagy körszelet megfelelő méretezésével</t>
  </si>
  <si>
    <t>A D1-es cellába írja be a vizsgázó kódját</t>
  </si>
  <si>
    <t>Amennyiben az egyes feladatokhoz megjegyzést szeretne írni, azt az E oszlopban teheti meg, ez nem része a nyomtatási területnek.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</si>
</sst>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&quot; pont&quot;"/>
    <numFmt numFmtId="165" formatCode="General&quot; pont&quot;"/>
  </numFmts>
  <fonts count="2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6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indexed="81"/>
      <name val="Tahoma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color theme="1"/>
      <name val="Times New Roman"/>
      <family val="1"/>
    </font>
    <font>
      <sz val="12"/>
      <color theme="1"/>
      <name val="Courier New"/>
      <family val="3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EB Garamond"/>
      <charset val="238"/>
    </font>
    <font>
      <sz val="12"/>
      <color theme="1"/>
      <name val="EB Garamond"/>
      <charset val="238"/>
    </font>
    <font>
      <sz val="8"/>
      <color theme="1"/>
      <name val="Times New Roman"/>
      <family val="1"/>
      <charset val="238"/>
    </font>
    <font>
      <sz val="11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0" fillId="0" borderId="1" xfId="0" applyNumberForma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/>
    </xf>
    <xf numFmtId="165" fontId="0" fillId="0" borderId="3" xfId="0" applyNumberFormat="1" applyBorder="1" applyAlignment="1">
      <alignment wrapText="1"/>
    </xf>
    <xf numFmtId="165" fontId="0" fillId="0" borderId="4" xfId="0" applyNumberFormat="1" applyBorder="1" applyAlignment="1">
      <alignment wrapText="1"/>
    </xf>
    <xf numFmtId="0" fontId="0" fillId="0" borderId="0" xfId="0" applyAlignment="1">
      <alignment wrapText="1"/>
    </xf>
    <xf numFmtId="165" fontId="9" fillId="0" borderId="4" xfId="0" applyNumberFormat="1" applyFont="1" applyBorder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/>
    <xf numFmtId="0" fontId="13" fillId="0" borderId="0" xfId="0" applyFont="1" applyAlignment="1">
      <alignment vertical="center"/>
    </xf>
    <xf numFmtId="164" fontId="1" fillId="0" borderId="4" xfId="0" applyNumberFormat="1" applyFont="1" applyBorder="1"/>
    <xf numFmtId="0" fontId="14" fillId="0" borderId="2" xfId="0" applyFont="1" applyBorder="1" applyAlignment="1">
      <alignment vertical="center" wrapText="1"/>
    </xf>
    <xf numFmtId="164" fontId="5" fillId="0" borderId="7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right" wrapText="1"/>
    </xf>
    <xf numFmtId="164" fontId="5" fillId="0" borderId="7" xfId="0" applyNumberFormat="1" applyFont="1" applyBorder="1" applyAlignment="1">
      <alignment horizontal="right" vertical="center" wrapText="1"/>
    </xf>
    <xf numFmtId="0" fontId="0" fillId="0" borderId="8" xfId="0" applyBorder="1"/>
    <xf numFmtId="164" fontId="5" fillId="0" borderId="3" xfId="0" applyNumberFormat="1" applyFont="1" applyBorder="1" applyAlignment="1">
      <alignment horizontal="right" vertical="center" wrapText="1"/>
    </xf>
    <xf numFmtId="164" fontId="1" fillId="2" borderId="4" xfId="0" applyNumberFormat="1" applyFont="1" applyFill="1" applyBorder="1"/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</cellXfs>
  <cellStyles count="1">
    <cellStyle name="Normál" xfId="0" builtinId="0"/>
  </cellStyles>
  <dxfs count="0"/>
  <tableStyles count="1" defaultTableStyle="TableStyleMedium2" defaultPivotStyle="PivotStyleLight16">
    <tableStyle name="Invisible" pivot="0" table="0" count="0" xr9:uid="{272132FD-BA09-4189-897C-48FDEC0A9C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4A7D87A2-FDD4-4EF9-800F-20F60370DE50}"/>
            </a:ext>
          </a:extLst>
        </xdr:cNvPr>
        <xdr:cNvSpPr txBox="1"/>
      </xdr:nvSpPr>
      <xdr:spPr>
        <a:xfrm>
          <a:off x="661988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Digitális</a:t>
          </a:r>
          <a:r>
            <a:rPr lang="hu-HU" sz="1100" baseline="0"/>
            <a:t> kultúra</a:t>
          </a:r>
          <a:r>
            <a:rPr lang="hu-HU" sz="1100"/>
            <a:t> - középszint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BC58D-E81B-4AF2-B685-0C1CEA8DC478}">
  <dimension ref="A1:A7"/>
  <sheetViews>
    <sheetView tabSelected="1" workbookViewId="0">
      <selection activeCell="A7" sqref="A7"/>
    </sheetView>
  </sheetViews>
  <sheetFormatPr defaultRowHeight="14.4"/>
  <cols>
    <col min="1" max="1" width="85.88671875" customWidth="1"/>
  </cols>
  <sheetData>
    <row r="1" spans="1:1" ht="15.6">
      <c r="A1" s="14" t="s">
        <v>4</v>
      </c>
    </row>
    <row r="2" spans="1:1" ht="15.6">
      <c r="A2" s="15"/>
    </row>
    <row r="3" spans="1:1" ht="15.6">
      <c r="A3" s="15" t="s">
        <v>5</v>
      </c>
    </row>
    <row r="4" spans="1:1" ht="15.6">
      <c r="A4" s="15" t="s">
        <v>173</v>
      </c>
    </row>
    <row r="5" spans="1:1" ht="46.8">
      <c r="A5" s="16" t="s">
        <v>6</v>
      </c>
    </row>
    <row r="6" spans="1:1" ht="62.4">
      <c r="A6" s="15" t="s">
        <v>7</v>
      </c>
    </row>
    <row r="7" spans="1:1" ht="31.2">
      <c r="A7" s="5" t="s">
        <v>174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A9C5-22B5-4AF5-B04D-C79122564E6F}">
  <sheetPr>
    <pageSetUpPr fitToPage="1"/>
  </sheetPr>
  <dimension ref="A1:E183"/>
  <sheetViews>
    <sheetView view="pageBreakPreview" zoomScaleNormal="100" zoomScaleSheetLayoutView="100" workbookViewId="0">
      <selection activeCell="D153" sqref="D153"/>
    </sheetView>
  </sheetViews>
  <sheetFormatPr defaultColWidth="9.21875" defaultRowHeight="14.4"/>
  <cols>
    <col min="1" max="1" width="3.5546875" customWidth="1"/>
    <col min="2" max="2" width="66.5546875" customWidth="1"/>
    <col min="3" max="4" width="10.5546875" customWidth="1"/>
    <col min="5" max="5" width="25.5546875" style="2" customWidth="1"/>
  </cols>
  <sheetData>
    <row r="1" spans="1:4" ht="33.75" customHeight="1">
      <c r="A1" s="22"/>
      <c r="B1" s="23"/>
      <c r="C1" s="24"/>
      <c r="D1" s="1" t="s">
        <v>0</v>
      </c>
    </row>
    <row r="2" spans="1:4" ht="3.75" customHeight="1"/>
    <row r="3" spans="1:4" ht="21" thickBot="1">
      <c r="B3" s="25" t="s">
        <v>11</v>
      </c>
    </row>
    <row r="4" spans="1:4" ht="16.2" thickBot="1">
      <c r="B4" s="3" t="s">
        <v>12</v>
      </c>
      <c r="C4" s="4"/>
    </row>
    <row r="5" spans="1:4" ht="47.4" thickBot="1">
      <c r="A5" s="2">
        <v>0</v>
      </c>
      <c r="B5" s="5" t="s">
        <v>13</v>
      </c>
      <c r="C5" s="6">
        <v>1</v>
      </c>
      <c r="D5" s="26">
        <f>C5*A5</f>
        <v>0</v>
      </c>
    </row>
    <row r="6" spans="1:4" ht="16.2" thickBot="1">
      <c r="A6" s="2">
        <v>0</v>
      </c>
      <c r="B6" s="5" t="s">
        <v>14</v>
      </c>
      <c r="C6" s="6">
        <v>1</v>
      </c>
      <c r="D6" s="26">
        <f>C6*A6</f>
        <v>0</v>
      </c>
    </row>
    <row r="7" spans="1:4" ht="16.2" thickBot="1">
      <c r="B7" s="3" t="s">
        <v>15</v>
      </c>
      <c r="C7" s="4"/>
    </row>
    <row r="8" spans="1:4" ht="16.2" thickBot="1">
      <c r="A8" s="2">
        <v>0</v>
      </c>
      <c r="B8" s="5" t="s">
        <v>16</v>
      </c>
      <c r="C8" s="6">
        <v>1</v>
      </c>
      <c r="D8" s="26">
        <f>C8*A8</f>
        <v>0</v>
      </c>
    </row>
    <row r="9" spans="1:4" ht="16.2" thickBot="1">
      <c r="B9" s="27" t="s">
        <v>17</v>
      </c>
      <c r="C9" s="4"/>
    </row>
    <row r="10" spans="1:4" ht="31.8" thickBot="1">
      <c r="A10" s="2">
        <v>0</v>
      </c>
      <c r="B10" s="5" t="s">
        <v>18</v>
      </c>
      <c r="C10" s="6">
        <v>1</v>
      </c>
      <c r="D10" s="26">
        <f>C10*A10</f>
        <v>0</v>
      </c>
    </row>
    <row r="11" spans="1:4" ht="16.2" thickBot="1">
      <c r="A11" s="2">
        <v>0</v>
      </c>
      <c r="B11" s="19" t="s">
        <v>19</v>
      </c>
      <c r="C11" s="20">
        <v>1</v>
      </c>
      <c r="D11" s="26">
        <f>C11*A11</f>
        <v>0</v>
      </c>
    </row>
    <row r="12" spans="1:4" ht="16.2" thickBot="1">
      <c r="B12" s="17" t="s">
        <v>8</v>
      </c>
      <c r="C12" s="18"/>
    </row>
    <row r="13" spans="1:4" ht="16.2" thickBot="1">
      <c r="A13" s="2">
        <v>0</v>
      </c>
      <c r="B13" s="5" t="s">
        <v>20</v>
      </c>
      <c r="C13" s="6">
        <v>1</v>
      </c>
      <c r="D13" s="26">
        <f>C13*A13</f>
        <v>0</v>
      </c>
    </row>
    <row r="14" spans="1:4" ht="16.2" thickBot="1">
      <c r="A14" s="2">
        <v>0</v>
      </c>
      <c r="B14" s="5" t="s">
        <v>21</v>
      </c>
      <c r="C14" s="6">
        <v>1</v>
      </c>
      <c r="D14" s="26">
        <f>C14*A14</f>
        <v>0</v>
      </c>
    </row>
    <row r="15" spans="1:4" ht="16.2" thickBot="1">
      <c r="A15" s="2">
        <v>0</v>
      </c>
      <c r="B15" s="5" t="s">
        <v>22</v>
      </c>
      <c r="C15" s="6">
        <v>1</v>
      </c>
      <c r="D15" s="26">
        <f>C15*A15</f>
        <v>0</v>
      </c>
    </row>
    <row r="16" spans="1:4" ht="16.2" thickBot="1">
      <c r="A16" s="2">
        <v>0</v>
      </c>
      <c r="B16" s="5" t="s">
        <v>23</v>
      </c>
      <c r="C16" s="6">
        <v>1</v>
      </c>
      <c r="D16" s="26">
        <f>C16*A16</f>
        <v>0</v>
      </c>
    </row>
    <row r="17" spans="1:4" ht="16.2" thickBot="1">
      <c r="A17" s="2">
        <v>0</v>
      </c>
      <c r="B17" s="5" t="s">
        <v>24</v>
      </c>
      <c r="C17" s="6">
        <v>1</v>
      </c>
      <c r="D17" s="26">
        <f>C17*A17</f>
        <v>0</v>
      </c>
    </row>
    <row r="18" spans="1:4" ht="16.2" thickBot="1">
      <c r="B18" s="3" t="s">
        <v>25</v>
      </c>
      <c r="C18" s="4"/>
    </row>
    <row r="19" spans="1:4" ht="31.8" thickBot="1">
      <c r="A19" s="2">
        <v>0</v>
      </c>
      <c r="B19" s="5" t="s">
        <v>26</v>
      </c>
      <c r="C19" s="6">
        <v>1</v>
      </c>
      <c r="D19" s="26">
        <f t="shared" ref="D19:D24" si="0">C19*A19</f>
        <v>0</v>
      </c>
    </row>
    <row r="20" spans="1:4" ht="16.2" thickBot="1">
      <c r="A20" s="2">
        <v>0</v>
      </c>
      <c r="B20" s="5" t="s">
        <v>27</v>
      </c>
      <c r="C20" s="6">
        <v>1</v>
      </c>
      <c r="D20" s="26">
        <f t="shared" si="0"/>
        <v>0</v>
      </c>
    </row>
    <row r="21" spans="1:4" ht="16.2" thickBot="1">
      <c r="A21" s="2">
        <v>0</v>
      </c>
      <c r="B21" s="5" t="s">
        <v>28</v>
      </c>
      <c r="C21" s="6">
        <v>1</v>
      </c>
      <c r="D21" s="26">
        <f t="shared" si="0"/>
        <v>0</v>
      </c>
    </row>
    <row r="22" spans="1:4" ht="16.2" thickBot="1">
      <c r="A22" s="2">
        <v>0</v>
      </c>
      <c r="B22" s="5" t="s">
        <v>29</v>
      </c>
      <c r="C22" s="6">
        <v>1</v>
      </c>
      <c r="D22" s="26">
        <f t="shared" si="0"/>
        <v>0</v>
      </c>
    </row>
    <row r="23" spans="1:4" ht="16.2" thickBot="1">
      <c r="A23" s="2">
        <v>0</v>
      </c>
      <c r="B23" s="5" t="s">
        <v>30</v>
      </c>
      <c r="C23" s="6">
        <v>1</v>
      </c>
      <c r="D23" s="26">
        <f t="shared" si="0"/>
        <v>0</v>
      </c>
    </row>
    <row r="24" spans="1:4" ht="16.2" thickBot="1">
      <c r="A24" s="2">
        <v>0</v>
      </c>
      <c r="B24" s="5" t="s">
        <v>31</v>
      </c>
      <c r="C24" s="6">
        <v>1</v>
      </c>
      <c r="D24" s="26">
        <f t="shared" si="0"/>
        <v>0</v>
      </c>
    </row>
    <row r="25" spans="1:4" ht="16.2" thickBot="1">
      <c r="B25" s="3" t="s">
        <v>32</v>
      </c>
      <c r="C25" s="4"/>
    </row>
    <row r="26" spans="1:4" ht="16.2" thickBot="1">
      <c r="A26" s="2">
        <v>0</v>
      </c>
      <c r="B26" s="5" t="s">
        <v>33</v>
      </c>
      <c r="C26" s="6">
        <v>1</v>
      </c>
      <c r="D26" s="26">
        <f>C26*A26</f>
        <v>0</v>
      </c>
    </row>
    <row r="27" spans="1:4" ht="16.2" thickBot="1">
      <c r="B27" s="3" t="s">
        <v>34</v>
      </c>
      <c r="C27" s="4"/>
    </row>
    <row r="28" spans="1:4" ht="31.8" thickBot="1">
      <c r="A28" s="2">
        <v>0</v>
      </c>
      <c r="B28" s="5" t="s">
        <v>35</v>
      </c>
      <c r="C28" s="6">
        <v>1</v>
      </c>
      <c r="D28" s="26">
        <f>C28*A28</f>
        <v>0</v>
      </c>
    </row>
    <row r="29" spans="1:4" ht="31.8" thickBot="1">
      <c r="A29" s="2">
        <v>0</v>
      </c>
      <c r="B29" s="5" t="s">
        <v>36</v>
      </c>
      <c r="C29" s="6">
        <v>1</v>
      </c>
      <c r="D29" s="26">
        <f>C29*A29</f>
        <v>0</v>
      </c>
    </row>
    <row r="30" spans="1:4" ht="16.2" thickBot="1">
      <c r="A30" s="2">
        <v>0</v>
      </c>
      <c r="B30" s="5" t="s">
        <v>37</v>
      </c>
      <c r="C30" s="6">
        <v>1</v>
      </c>
      <c r="D30" s="26">
        <f>C30*A30</f>
        <v>0</v>
      </c>
    </row>
    <row r="31" spans="1:4" ht="16.2" thickBot="1">
      <c r="A31" s="2">
        <v>0</v>
      </c>
      <c r="B31" s="5" t="s">
        <v>38</v>
      </c>
      <c r="C31" s="6">
        <v>1</v>
      </c>
      <c r="D31" s="26">
        <f>C31*A31</f>
        <v>0</v>
      </c>
    </row>
    <row r="32" spans="1:4" ht="16.2" thickBot="1">
      <c r="B32" s="3" t="s">
        <v>39</v>
      </c>
      <c r="C32" s="4"/>
    </row>
    <row r="33" spans="1:4" ht="31.8" thickBot="1">
      <c r="A33" s="2">
        <v>0</v>
      </c>
      <c r="B33" s="5" t="s">
        <v>40</v>
      </c>
      <c r="C33" s="6">
        <v>1</v>
      </c>
      <c r="D33" s="26">
        <f t="shared" ref="D33:D41" si="1">C33*A33</f>
        <v>0</v>
      </c>
    </row>
    <row r="34" spans="1:4" ht="16.2" thickBot="1">
      <c r="A34" s="2">
        <v>0</v>
      </c>
      <c r="B34" s="5" t="s">
        <v>41</v>
      </c>
      <c r="C34" s="6">
        <v>1</v>
      </c>
      <c r="D34" s="26">
        <f t="shared" si="1"/>
        <v>0</v>
      </c>
    </row>
    <row r="35" spans="1:4" ht="31.8" thickBot="1">
      <c r="A35" s="2">
        <v>0</v>
      </c>
      <c r="B35" s="5" t="s">
        <v>42</v>
      </c>
      <c r="C35" s="6">
        <v>1</v>
      </c>
      <c r="D35" s="26">
        <f t="shared" si="1"/>
        <v>0</v>
      </c>
    </row>
    <row r="36" spans="1:4" ht="31.8" thickBot="1">
      <c r="A36" s="2">
        <v>0</v>
      </c>
      <c r="B36" s="5" t="s">
        <v>43</v>
      </c>
      <c r="C36" s="6">
        <v>1</v>
      </c>
      <c r="D36" s="26">
        <f t="shared" si="1"/>
        <v>0</v>
      </c>
    </row>
    <row r="37" spans="1:4" ht="16.2" thickBot="1">
      <c r="A37" s="2">
        <v>0</v>
      </c>
      <c r="B37" s="5" t="s">
        <v>44</v>
      </c>
      <c r="C37" s="6">
        <v>1</v>
      </c>
      <c r="D37" s="26">
        <f t="shared" si="1"/>
        <v>0</v>
      </c>
    </row>
    <row r="38" spans="1:4" ht="16.2" thickBot="1">
      <c r="A38" s="2">
        <v>0</v>
      </c>
      <c r="B38" s="5" t="s">
        <v>45</v>
      </c>
      <c r="C38" s="6">
        <v>1</v>
      </c>
      <c r="D38" s="26">
        <f t="shared" si="1"/>
        <v>0</v>
      </c>
    </row>
    <row r="39" spans="1:4" ht="16.2" thickBot="1">
      <c r="A39" s="2">
        <v>0</v>
      </c>
      <c r="B39" s="5" t="s">
        <v>46</v>
      </c>
      <c r="C39" s="6">
        <v>1</v>
      </c>
      <c r="D39" s="26">
        <f t="shared" si="1"/>
        <v>0</v>
      </c>
    </row>
    <row r="40" spans="1:4" ht="16.2" thickBot="1">
      <c r="A40" s="2">
        <v>0</v>
      </c>
      <c r="B40" s="5" t="s">
        <v>47</v>
      </c>
      <c r="C40" s="6">
        <v>1</v>
      </c>
      <c r="D40" s="26">
        <f t="shared" si="1"/>
        <v>0</v>
      </c>
    </row>
    <row r="41" spans="1:4" ht="16.2" thickBot="1">
      <c r="A41" s="2">
        <v>0</v>
      </c>
      <c r="B41" s="5" t="s">
        <v>48</v>
      </c>
      <c r="C41" s="6">
        <v>1</v>
      </c>
      <c r="D41" s="26">
        <f t="shared" si="1"/>
        <v>0</v>
      </c>
    </row>
    <row r="42" spans="1:4" ht="16.2" thickBot="1">
      <c r="B42" s="3" t="s">
        <v>49</v>
      </c>
      <c r="C42" s="4"/>
    </row>
    <row r="43" spans="1:4" ht="48" thickBot="1">
      <c r="A43" s="2">
        <v>0</v>
      </c>
      <c r="B43" s="5" t="s">
        <v>50</v>
      </c>
      <c r="C43" s="6">
        <v>1</v>
      </c>
      <c r="D43" s="26">
        <f>C43*A43</f>
        <v>0</v>
      </c>
    </row>
    <row r="44" spans="1:4" ht="47.4" thickBot="1">
      <c r="A44" s="2">
        <v>0</v>
      </c>
      <c r="B44" s="5" t="s">
        <v>51</v>
      </c>
      <c r="C44" s="6">
        <v>1</v>
      </c>
      <c r="D44" s="26">
        <f>C44*A44</f>
        <v>0</v>
      </c>
    </row>
    <row r="45" spans="1:4" ht="16.2" thickBot="1">
      <c r="A45" s="2">
        <v>0</v>
      </c>
      <c r="B45" s="5" t="s">
        <v>52</v>
      </c>
      <c r="C45" s="6">
        <v>1</v>
      </c>
      <c r="D45" s="26">
        <f>C45*A45</f>
        <v>0</v>
      </c>
    </row>
    <row r="46" spans="1:4" ht="31.8" thickBot="1">
      <c r="A46" s="2">
        <v>0</v>
      </c>
      <c r="B46" s="5" t="s">
        <v>53</v>
      </c>
      <c r="C46" s="6">
        <v>1</v>
      </c>
      <c r="D46" s="26">
        <f>C46*A46</f>
        <v>0</v>
      </c>
    </row>
    <row r="47" spans="1:4" ht="16.2" thickBot="1">
      <c r="A47" s="2">
        <v>0</v>
      </c>
      <c r="B47" s="5" t="s">
        <v>54</v>
      </c>
      <c r="C47" s="6">
        <v>1</v>
      </c>
      <c r="D47" s="26">
        <f>C47*A47</f>
        <v>0</v>
      </c>
    </row>
    <row r="48" spans="1:4" ht="16.2" thickBot="1">
      <c r="B48" s="3" t="s">
        <v>55</v>
      </c>
      <c r="C48" s="4"/>
    </row>
    <row r="49" spans="1:4" ht="32.4" thickBot="1">
      <c r="A49" s="2">
        <v>0</v>
      </c>
      <c r="B49" s="5" t="s">
        <v>56</v>
      </c>
      <c r="C49" s="6">
        <v>1</v>
      </c>
      <c r="D49" s="26">
        <f>C49*A49</f>
        <v>0</v>
      </c>
    </row>
    <row r="50" spans="1:4" ht="16.2" thickBot="1">
      <c r="B50" s="3" t="s">
        <v>57</v>
      </c>
      <c r="C50" s="4"/>
    </row>
    <row r="51" spans="1:4" ht="16.2" thickBot="1">
      <c r="A51" s="2">
        <v>0</v>
      </c>
      <c r="B51" s="5" t="s">
        <v>58</v>
      </c>
      <c r="C51" s="6">
        <v>1</v>
      </c>
      <c r="D51" s="26">
        <f>C51*A51</f>
        <v>0</v>
      </c>
    </row>
    <row r="52" spans="1:4" ht="16.8" thickBot="1">
      <c r="B52" s="31" t="s">
        <v>9</v>
      </c>
      <c r="C52" s="32">
        <f>SUM(C5:C51)</f>
        <v>37</v>
      </c>
      <c r="D52" s="26">
        <f>SUM(D5:D51)</f>
        <v>0</v>
      </c>
    </row>
    <row r="53" spans="1:4" ht="16.8" thickBot="1">
      <c r="B53" s="21" t="s">
        <v>93</v>
      </c>
      <c r="C53" s="28">
        <f>C52*25/37</f>
        <v>25</v>
      </c>
      <c r="D53" s="26">
        <f>ROUNDDOWN(D52*25/37,0)</f>
        <v>0</v>
      </c>
    </row>
    <row r="55" spans="1:4" ht="21" thickBot="1">
      <c r="B55" s="29" t="s">
        <v>59</v>
      </c>
    </row>
    <row r="56" spans="1:4" ht="16.2" thickBot="1">
      <c r="B56" s="3" t="s">
        <v>60</v>
      </c>
      <c r="C56" s="30"/>
    </row>
    <row r="57" spans="1:4" ht="16.2" thickBot="1">
      <c r="A57" s="2">
        <v>0</v>
      </c>
      <c r="B57" s="5" t="s">
        <v>61</v>
      </c>
      <c r="C57" s="6">
        <v>1</v>
      </c>
      <c r="D57" s="26">
        <f>C57*A57</f>
        <v>0</v>
      </c>
    </row>
    <row r="58" spans="1:4" ht="16.2" thickBot="1">
      <c r="B58" s="3" t="s">
        <v>62</v>
      </c>
      <c r="C58" s="4"/>
    </row>
    <row r="59" spans="1:4" ht="31.8" thickBot="1">
      <c r="A59" s="2">
        <v>0</v>
      </c>
      <c r="B59" s="5" t="s">
        <v>171</v>
      </c>
      <c r="C59" s="6">
        <v>1</v>
      </c>
      <c r="D59" s="26">
        <f>C59*A59</f>
        <v>0</v>
      </c>
    </row>
    <row r="60" spans="1:4" ht="47.4" thickBot="1">
      <c r="A60" s="2">
        <v>0</v>
      </c>
      <c r="B60" s="5" t="s">
        <v>63</v>
      </c>
      <c r="C60" s="6">
        <v>1</v>
      </c>
      <c r="D60" s="26">
        <f>C60*A60</f>
        <v>0</v>
      </c>
    </row>
    <row r="61" spans="1:4" ht="16.2" thickBot="1">
      <c r="B61" s="3" t="s">
        <v>64</v>
      </c>
      <c r="C61" s="4"/>
    </row>
    <row r="62" spans="1:4" ht="31.8" thickBot="1">
      <c r="A62" s="2">
        <v>0</v>
      </c>
      <c r="B62" s="5" t="s">
        <v>65</v>
      </c>
      <c r="C62" s="6">
        <v>1</v>
      </c>
      <c r="D62" s="26">
        <f t="shared" ref="D62:D68" si="2">C62*A62</f>
        <v>0</v>
      </c>
    </row>
    <row r="63" spans="1:4" ht="31.8" thickBot="1">
      <c r="A63" s="2">
        <v>0</v>
      </c>
      <c r="B63" s="5" t="s">
        <v>66</v>
      </c>
      <c r="C63" s="6">
        <v>1</v>
      </c>
      <c r="D63" s="26">
        <f t="shared" si="2"/>
        <v>0</v>
      </c>
    </row>
    <row r="64" spans="1:4" ht="16.2" thickBot="1">
      <c r="A64" s="2">
        <v>0</v>
      </c>
      <c r="B64" s="5" t="s">
        <v>67</v>
      </c>
      <c r="C64" s="6">
        <v>1</v>
      </c>
      <c r="D64" s="26">
        <f t="shared" si="2"/>
        <v>0</v>
      </c>
    </row>
    <row r="65" spans="1:4" ht="16.2" thickBot="1">
      <c r="A65" s="2">
        <v>0</v>
      </c>
      <c r="B65" s="5" t="s">
        <v>68</v>
      </c>
      <c r="C65" s="6">
        <v>1</v>
      </c>
      <c r="D65" s="26">
        <f t="shared" si="2"/>
        <v>0</v>
      </c>
    </row>
    <row r="66" spans="1:4" ht="16.2" thickBot="1">
      <c r="A66" s="2">
        <v>0</v>
      </c>
      <c r="B66" s="5" t="s">
        <v>69</v>
      </c>
      <c r="C66" s="6">
        <v>1</v>
      </c>
      <c r="D66" s="26">
        <f t="shared" si="2"/>
        <v>0</v>
      </c>
    </row>
    <row r="67" spans="1:4" ht="31.8" thickBot="1">
      <c r="A67" s="2">
        <v>0</v>
      </c>
      <c r="B67" s="5" t="s">
        <v>70</v>
      </c>
      <c r="C67" s="6">
        <v>1</v>
      </c>
      <c r="D67" s="26">
        <f t="shared" si="2"/>
        <v>0</v>
      </c>
    </row>
    <row r="68" spans="1:4" ht="31.8" thickBot="1">
      <c r="A68" s="2">
        <v>0</v>
      </c>
      <c r="B68" s="19" t="s">
        <v>71</v>
      </c>
      <c r="C68" s="20">
        <v>1</v>
      </c>
      <c r="D68" s="26">
        <f t="shared" si="2"/>
        <v>0</v>
      </c>
    </row>
    <row r="69" spans="1:4" ht="16.2" thickBot="1">
      <c r="B69" s="17" t="s">
        <v>72</v>
      </c>
      <c r="C69" s="18"/>
    </row>
    <row r="70" spans="1:4" ht="31.8" thickBot="1">
      <c r="A70" s="2">
        <v>0</v>
      </c>
      <c r="B70" s="5" t="s">
        <v>172</v>
      </c>
      <c r="C70" s="6">
        <v>1</v>
      </c>
      <c r="D70" s="26">
        <f>C70*A70</f>
        <v>0</v>
      </c>
    </row>
    <row r="71" spans="1:4" ht="16.2" thickBot="1">
      <c r="A71" s="2">
        <v>0</v>
      </c>
      <c r="B71" s="5" t="s">
        <v>73</v>
      </c>
      <c r="C71" s="6">
        <v>1</v>
      </c>
      <c r="D71" s="26">
        <f>C71*A71</f>
        <v>0</v>
      </c>
    </row>
    <row r="72" spans="1:4" ht="16.2" thickBot="1">
      <c r="B72" s="3" t="s">
        <v>74</v>
      </c>
      <c r="C72" s="4"/>
    </row>
    <row r="73" spans="1:4" ht="31.8" thickBot="1">
      <c r="A73" s="2">
        <v>0</v>
      </c>
      <c r="B73" s="5" t="s">
        <v>75</v>
      </c>
      <c r="C73" s="6">
        <v>1</v>
      </c>
      <c r="D73" s="26">
        <f t="shared" ref="D73:D78" si="3">C73*A73</f>
        <v>0</v>
      </c>
    </row>
    <row r="74" spans="1:4" ht="16.2" thickBot="1">
      <c r="A74" s="2">
        <v>0</v>
      </c>
      <c r="B74" s="5" t="s">
        <v>76</v>
      </c>
      <c r="C74" s="6">
        <v>1</v>
      </c>
      <c r="D74" s="26">
        <f t="shared" si="3"/>
        <v>0</v>
      </c>
    </row>
    <row r="75" spans="1:4" ht="47.4" thickBot="1">
      <c r="A75" s="2">
        <v>0</v>
      </c>
      <c r="B75" s="5" t="s">
        <v>77</v>
      </c>
      <c r="C75" s="6">
        <v>1</v>
      </c>
      <c r="D75" s="26">
        <f t="shared" si="3"/>
        <v>0</v>
      </c>
    </row>
    <row r="76" spans="1:4" ht="31.8" thickBot="1">
      <c r="A76" s="2">
        <v>0</v>
      </c>
      <c r="B76" s="5" t="s">
        <v>78</v>
      </c>
      <c r="C76" s="6">
        <v>1</v>
      </c>
      <c r="D76" s="26">
        <f t="shared" si="3"/>
        <v>0</v>
      </c>
    </row>
    <row r="77" spans="1:4" ht="31.8" thickBot="1">
      <c r="A77" s="2">
        <v>0</v>
      </c>
      <c r="B77" s="5" t="s">
        <v>79</v>
      </c>
      <c r="C77" s="6">
        <v>1</v>
      </c>
      <c r="D77" s="26">
        <f t="shared" si="3"/>
        <v>0</v>
      </c>
    </row>
    <row r="78" spans="1:4" ht="31.8" thickBot="1">
      <c r="A78" s="2">
        <v>0</v>
      </c>
      <c r="B78" s="5" t="s">
        <v>80</v>
      </c>
      <c r="C78" s="6">
        <v>1</v>
      </c>
      <c r="D78" s="26">
        <f t="shared" si="3"/>
        <v>0</v>
      </c>
    </row>
    <row r="79" spans="1:4" ht="16.2" thickBot="1">
      <c r="B79" s="3" t="s">
        <v>81</v>
      </c>
      <c r="C79" s="4"/>
    </row>
    <row r="80" spans="1:4" ht="31.8" thickBot="1">
      <c r="A80" s="2">
        <v>0</v>
      </c>
      <c r="B80" s="5" t="s">
        <v>82</v>
      </c>
      <c r="C80" s="6">
        <v>1</v>
      </c>
      <c r="D80" s="26">
        <f t="shared" ref="D80:D85" si="4">C80*A80</f>
        <v>0</v>
      </c>
    </row>
    <row r="81" spans="1:4" ht="16.2" thickBot="1">
      <c r="A81" s="2">
        <v>0</v>
      </c>
      <c r="B81" s="5" t="s">
        <v>83</v>
      </c>
      <c r="C81" s="6">
        <v>1</v>
      </c>
      <c r="D81" s="26">
        <f t="shared" si="4"/>
        <v>0</v>
      </c>
    </row>
    <row r="82" spans="1:4" ht="16.2" thickBot="1">
      <c r="A82" s="2">
        <v>0</v>
      </c>
      <c r="B82" s="5" t="s">
        <v>84</v>
      </c>
      <c r="C82" s="6">
        <v>1</v>
      </c>
      <c r="D82" s="26">
        <f t="shared" si="4"/>
        <v>0</v>
      </c>
    </row>
    <row r="83" spans="1:4" ht="16.2" thickBot="1">
      <c r="A83" s="2">
        <v>0</v>
      </c>
      <c r="B83" s="5" t="s">
        <v>85</v>
      </c>
      <c r="C83" s="6">
        <v>1</v>
      </c>
      <c r="D83" s="26">
        <f t="shared" si="4"/>
        <v>0</v>
      </c>
    </row>
    <row r="84" spans="1:4" ht="16.2" thickBot="1">
      <c r="A84" s="2">
        <v>0</v>
      </c>
      <c r="B84" s="5" t="s">
        <v>86</v>
      </c>
      <c r="C84" s="6">
        <v>1</v>
      </c>
      <c r="D84" s="26">
        <f t="shared" si="4"/>
        <v>0</v>
      </c>
    </row>
    <row r="85" spans="1:4" ht="31.8" thickBot="1">
      <c r="A85" s="2">
        <v>0</v>
      </c>
      <c r="B85" s="5" t="s">
        <v>87</v>
      </c>
      <c r="C85" s="6">
        <v>1</v>
      </c>
      <c r="D85" s="26">
        <f t="shared" si="4"/>
        <v>0</v>
      </c>
    </row>
    <row r="86" spans="1:4" ht="16.2" thickBot="1">
      <c r="B86" s="3" t="s">
        <v>88</v>
      </c>
      <c r="C86" s="4"/>
    </row>
    <row r="87" spans="1:4" ht="31.8" thickBot="1">
      <c r="A87" s="2">
        <v>0</v>
      </c>
      <c r="B87" s="5" t="s">
        <v>89</v>
      </c>
      <c r="C87" s="6">
        <v>1</v>
      </c>
      <c r="D87" s="26">
        <f>C87*A87</f>
        <v>0</v>
      </c>
    </row>
    <row r="88" spans="1:4" ht="16.2" thickBot="1">
      <c r="A88" s="2">
        <v>0</v>
      </c>
      <c r="B88" s="5" t="s">
        <v>90</v>
      </c>
      <c r="C88" s="6">
        <v>1</v>
      </c>
      <c r="D88" s="26">
        <f>C88*A88</f>
        <v>0</v>
      </c>
    </row>
    <row r="89" spans="1:4" ht="16.2" thickBot="1">
      <c r="A89" s="2">
        <v>0</v>
      </c>
      <c r="B89" s="5" t="s">
        <v>91</v>
      </c>
      <c r="C89" s="6">
        <v>1</v>
      </c>
      <c r="D89" s="26">
        <f>C89*A89</f>
        <v>0</v>
      </c>
    </row>
    <row r="90" spans="1:4" ht="31.8" thickBot="1">
      <c r="A90" s="2">
        <v>0</v>
      </c>
      <c r="B90" s="5" t="s">
        <v>92</v>
      </c>
      <c r="C90" s="6">
        <v>1</v>
      </c>
      <c r="D90" s="26">
        <f>C90*A90</f>
        <v>0</v>
      </c>
    </row>
    <row r="91" spans="1:4" ht="16.8" thickBot="1">
      <c r="B91" s="31" t="s">
        <v>9</v>
      </c>
      <c r="C91" s="32">
        <f>SUM(C57:C90)</f>
        <v>28</v>
      </c>
      <c r="D91" s="26">
        <f>SUM(D57:D90)</f>
        <v>0</v>
      </c>
    </row>
    <row r="92" spans="1:4" ht="16.8" thickBot="1">
      <c r="B92" s="21" t="s">
        <v>94</v>
      </c>
      <c r="C92" s="28">
        <f>C91*20/28</f>
        <v>20</v>
      </c>
      <c r="D92" s="26">
        <f>ROUNDDOWN(D91*20/28,0)</f>
        <v>0</v>
      </c>
    </row>
    <row r="93" spans="1:4" ht="9" customHeight="1"/>
    <row r="94" spans="1:4" ht="21" thickBot="1">
      <c r="B94" s="29" t="s">
        <v>95</v>
      </c>
    </row>
    <row r="95" spans="1:4" ht="16.2" thickBot="1">
      <c r="B95" s="3" t="s">
        <v>96</v>
      </c>
      <c r="C95" s="4"/>
    </row>
    <row r="96" spans="1:4" ht="47.4" thickBot="1">
      <c r="A96" s="2">
        <v>0</v>
      </c>
      <c r="B96" s="5" t="s">
        <v>97</v>
      </c>
      <c r="C96" s="6">
        <v>1</v>
      </c>
      <c r="D96" s="26">
        <f>C96*A96</f>
        <v>0</v>
      </c>
    </row>
    <row r="97" spans="1:4" ht="16.2" thickBot="1">
      <c r="B97" s="3" t="s">
        <v>98</v>
      </c>
      <c r="C97" s="4"/>
    </row>
    <row r="98" spans="1:4" ht="47.4" thickBot="1">
      <c r="A98" s="2">
        <v>0</v>
      </c>
      <c r="B98" s="5" t="s">
        <v>99</v>
      </c>
      <c r="C98" s="6">
        <v>1</v>
      </c>
      <c r="D98" s="26">
        <f>C98*A98</f>
        <v>0</v>
      </c>
    </row>
    <row r="99" spans="1:4" ht="16.2" thickBot="1">
      <c r="B99" s="3" t="s">
        <v>100</v>
      </c>
      <c r="C99" s="4"/>
    </row>
    <row r="100" spans="1:4" ht="31.8" thickBot="1">
      <c r="A100" s="2">
        <v>0</v>
      </c>
      <c r="B100" s="5" t="s">
        <v>101</v>
      </c>
      <c r="C100" s="6">
        <v>1</v>
      </c>
      <c r="D100" s="26">
        <f>C100*A100</f>
        <v>0</v>
      </c>
    </row>
    <row r="101" spans="1:4" ht="31.8" thickBot="1">
      <c r="A101" s="2">
        <v>0</v>
      </c>
      <c r="B101" s="5" t="s">
        <v>102</v>
      </c>
      <c r="C101" s="6">
        <v>1</v>
      </c>
      <c r="D101" s="26">
        <f>C101*A101</f>
        <v>0</v>
      </c>
    </row>
    <row r="102" spans="1:4" ht="31.8" thickBot="1">
      <c r="A102" s="2">
        <v>0</v>
      </c>
      <c r="B102" s="5" t="s">
        <v>103</v>
      </c>
      <c r="C102" s="6">
        <v>1</v>
      </c>
      <c r="D102" s="26">
        <f>C102*A102</f>
        <v>0</v>
      </c>
    </row>
    <row r="103" spans="1:4" ht="31.8" thickBot="1">
      <c r="A103" s="2">
        <v>0</v>
      </c>
      <c r="B103" s="5" t="s">
        <v>104</v>
      </c>
      <c r="C103" s="6">
        <v>1</v>
      </c>
      <c r="D103" s="26">
        <f>C103*A103</f>
        <v>0</v>
      </c>
    </row>
    <row r="104" spans="1:4" ht="16.2" thickBot="1">
      <c r="B104" s="3" t="s">
        <v>105</v>
      </c>
      <c r="C104" s="4"/>
    </row>
    <row r="105" spans="1:4" ht="31.8" thickBot="1">
      <c r="A105" s="2">
        <v>0</v>
      </c>
      <c r="B105" s="5" t="s">
        <v>106</v>
      </c>
      <c r="C105" s="6">
        <v>1</v>
      </c>
      <c r="D105" s="26">
        <f>C105*A105</f>
        <v>0</v>
      </c>
    </row>
    <row r="106" spans="1:4" ht="31.8" thickBot="1">
      <c r="A106" s="2">
        <v>0</v>
      </c>
      <c r="B106" s="5" t="s">
        <v>107</v>
      </c>
      <c r="C106" s="6">
        <v>2</v>
      </c>
      <c r="D106" s="26">
        <f>C106*A106</f>
        <v>0</v>
      </c>
    </row>
    <row r="107" spans="1:4" ht="31.8" thickBot="1">
      <c r="A107" s="2">
        <v>0</v>
      </c>
      <c r="B107" s="5" t="s">
        <v>109</v>
      </c>
      <c r="C107" s="6">
        <v>1</v>
      </c>
      <c r="D107" s="26">
        <f>C107*A107</f>
        <v>0</v>
      </c>
    </row>
    <row r="108" spans="1:4" ht="16.2" thickBot="1">
      <c r="B108" s="3" t="s">
        <v>110</v>
      </c>
      <c r="C108" s="4"/>
    </row>
    <row r="109" spans="1:4" ht="16.2" thickBot="1">
      <c r="A109" s="2">
        <v>0</v>
      </c>
      <c r="B109" s="5" t="s">
        <v>111</v>
      </c>
      <c r="C109" s="6">
        <v>1</v>
      </c>
      <c r="D109" s="26">
        <f>C109*A109</f>
        <v>0</v>
      </c>
    </row>
    <row r="110" spans="1:4" ht="31.8" thickBot="1">
      <c r="A110" s="2">
        <v>0</v>
      </c>
      <c r="B110" s="5" t="s">
        <v>112</v>
      </c>
      <c r="C110" s="6">
        <v>1</v>
      </c>
      <c r="D110" s="26">
        <f>C110*A110</f>
        <v>0</v>
      </c>
    </row>
    <row r="111" spans="1:4" ht="31.8" thickBot="1">
      <c r="A111" s="2">
        <v>0</v>
      </c>
      <c r="B111" s="5" t="s">
        <v>113</v>
      </c>
      <c r="C111" s="6">
        <v>1</v>
      </c>
      <c r="D111" s="26">
        <f>C111*A111</f>
        <v>0</v>
      </c>
    </row>
    <row r="112" spans="1:4" ht="31.8" thickBot="1">
      <c r="A112" s="2">
        <v>0</v>
      </c>
      <c r="B112" s="5" t="s">
        <v>114</v>
      </c>
      <c r="C112" s="6">
        <v>2</v>
      </c>
      <c r="D112" s="26">
        <f>C112*A112</f>
        <v>0</v>
      </c>
    </row>
    <row r="113" spans="1:4" ht="31.8" thickBot="1">
      <c r="A113" s="2">
        <v>0</v>
      </c>
      <c r="B113" s="5" t="s">
        <v>115</v>
      </c>
      <c r="C113" s="6">
        <v>1</v>
      </c>
      <c r="D113" s="26">
        <f>C113*A113</f>
        <v>0</v>
      </c>
    </row>
    <row r="114" spans="1:4" ht="16.2" thickBot="1">
      <c r="B114" s="3" t="s">
        <v>10</v>
      </c>
      <c r="C114" s="4"/>
    </row>
    <row r="115" spans="1:4" ht="31.8" thickBot="1">
      <c r="A115" s="2">
        <v>0</v>
      </c>
      <c r="B115" s="5" t="s">
        <v>116</v>
      </c>
      <c r="C115" s="6">
        <v>1</v>
      </c>
      <c r="D115" s="26">
        <f t="shared" ref="D115:D120" si="5">C115*A115</f>
        <v>0</v>
      </c>
    </row>
    <row r="116" spans="1:4" ht="31.8" thickBot="1">
      <c r="A116" s="2">
        <v>0</v>
      </c>
      <c r="B116" s="5" t="s">
        <v>117</v>
      </c>
      <c r="C116" s="6">
        <v>1</v>
      </c>
      <c r="D116" s="26">
        <f t="shared" si="5"/>
        <v>0</v>
      </c>
    </row>
    <row r="117" spans="1:4" ht="31.8" thickBot="1">
      <c r="A117" s="2">
        <v>0</v>
      </c>
      <c r="B117" s="5" t="s">
        <v>118</v>
      </c>
      <c r="C117" s="6">
        <v>1</v>
      </c>
      <c r="D117" s="26">
        <f t="shared" si="5"/>
        <v>0</v>
      </c>
    </row>
    <row r="118" spans="1:4" ht="16.2" thickBot="1">
      <c r="A118" s="2">
        <v>0</v>
      </c>
      <c r="B118" s="5" t="s">
        <v>119</v>
      </c>
      <c r="C118" s="6">
        <v>1</v>
      </c>
      <c r="D118" s="26">
        <f t="shared" si="5"/>
        <v>0</v>
      </c>
    </row>
    <row r="119" spans="1:4" ht="31.8" thickBot="1">
      <c r="A119" s="2">
        <v>0</v>
      </c>
      <c r="B119" s="5" t="s">
        <v>120</v>
      </c>
      <c r="C119" s="6">
        <v>1</v>
      </c>
      <c r="D119" s="26">
        <f t="shared" si="5"/>
        <v>0</v>
      </c>
    </row>
    <row r="120" spans="1:4" ht="16.2" thickBot="1">
      <c r="A120" s="2">
        <v>0</v>
      </c>
      <c r="B120" s="5" t="s">
        <v>121</v>
      </c>
      <c r="C120" s="6">
        <v>1</v>
      </c>
      <c r="D120" s="26">
        <f t="shared" si="5"/>
        <v>0</v>
      </c>
    </row>
    <row r="121" spans="1:4" ht="16.2" thickBot="1">
      <c r="B121" s="3" t="s">
        <v>122</v>
      </c>
      <c r="C121" s="4"/>
    </row>
    <row r="122" spans="1:4" ht="31.8" thickBot="1">
      <c r="A122" s="2">
        <v>0</v>
      </c>
      <c r="B122" s="5" t="s">
        <v>123</v>
      </c>
      <c r="C122" s="6">
        <v>1</v>
      </c>
      <c r="D122" s="26">
        <f t="shared" ref="D122:D127" si="6">C122*A122</f>
        <v>0</v>
      </c>
    </row>
    <row r="123" spans="1:4" ht="31.8" thickBot="1">
      <c r="A123" s="2">
        <v>0</v>
      </c>
      <c r="B123" s="5" t="s">
        <v>124</v>
      </c>
      <c r="C123" s="6">
        <v>1</v>
      </c>
      <c r="D123" s="26">
        <f t="shared" si="6"/>
        <v>0</v>
      </c>
    </row>
    <row r="124" spans="1:4" ht="16.2" thickBot="1">
      <c r="A124" s="2">
        <v>0</v>
      </c>
      <c r="B124" s="5" t="s">
        <v>125</v>
      </c>
      <c r="C124" s="6">
        <v>1</v>
      </c>
      <c r="D124" s="26">
        <f t="shared" si="6"/>
        <v>0</v>
      </c>
    </row>
    <row r="125" spans="1:4" ht="47.4" thickBot="1">
      <c r="A125" s="2">
        <v>0</v>
      </c>
      <c r="B125" s="5" t="s">
        <v>126</v>
      </c>
      <c r="C125" s="6">
        <v>1</v>
      </c>
      <c r="D125" s="26">
        <f t="shared" si="6"/>
        <v>0</v>
      </c>
    </row>
    <row r="126" spans="1:4" ht="16.2" thickBot="1">
      <c r="A126" s="2">
        <v>0</v>
      </c>
      <c r="B126" s="5" t="s">
        <v>127</v>
      </c>
      <c r="C126" s="6">
        <v>1</v>
      </c>
      <c r="D126" s="26">
        <f t="shared" si="6"/>
        <v>0</v>
      </c>
    </row>
    <row r="127" spans="1:4" ht="16.2" thickBot="1">
      <c r="A127" s="2">
        <v>0</v>
      </c>
      <c r="B127" s="5" t="s">
        <v>128</v>
      </c>
      <c r="C127" s="6">
        <v>1</v>
      </c>
      <c r="D127" s="26">
        <f t="shared" si="6"/>
        <v>0</v>
      </c>
    </row>
    <row r="128" spans="1:4" ht="16.8" thickBot="1">
      <c r="A128" s="34"/>
      <c r="B128" s="31" t="s">
        <v>1</v>
      </c>
      <c r="C128" s="32">
        <f>SUM(C96:C127)</f>
        <v>28</v>
      </c>
      <c r="D128" s="26">
        <f>SUM(D96:D127)</f>
        <v>0</v>
      </c>
    </row>
    <row r="129" spans="1:4" ht="16.8" thickBot="1">
      <c r="A129" s="34"/>
      <c r="B129" s="21" t="s">
        <v>129</v>
      </c>
      <c r="C129" s="28">
        <f>C128*25/28</f>
        <v>25</v>
      </c>
      <c r="D129" s="26">
        <f>ROUNDDOWN(D128*25/28,0)</f>
        <v>0</v>
      </c>
    </row>
    <row r="131" spans="1:4" ht="21" thickBot="1">
      <c r="B131" s="29" t="s">
        <v>130</v>
      </c>
    </row>
    <row r="132" spans="1:4" ht="16.2" thickBot="1">
      <c r="B132" s="3" t="s">
        <v>3</v>
      </c>
      <c r="C132" s="4"/>
    </row>
    <row r="133" spans="1:4" ht="31.8" thickBot="1">
      <c r="A133" s="2">
        <v>0</v>
      </c>
      <c r="B133" s="5" t="s">
        <v>131</v>
      </c>
      <c r="C133" s="6">
        <v>1</v>
      </c>
      <c r="D133" s="26">
        <f>C133*A133</f>
        <v>0</v>
      </c>
    </row>
    <row r="134" spans="1:4" ht="31.8" thickBot="1">
      <c r="A134" s="2">
        <v>0</v>
      </c>
      <c r="B134" s="5" t="s">
        <v>132</v>
      </c>
      <c r="C134" s="6">
        <v>1</v>
      </c>
      <c r="D134" s="26">
        <f>C134*A134</f>
        <v>0</v>
      </c>
    </row>
    <row r="135" spans="1:4" ht="16.2" thickBot="1">
      <c r="B135" s="3" t="s">
        <v>133</v>
      </c>
      <c r="C135" s="4"/>
    </row>
    <row r="136" spans="1:4" ht="31.8" thickBot="1">
      <c r="A136" s="2">
        <v>0</v>
      </c>
      <c r="B136" s="5" t="s">
        <v>134</v>
      </c>
      <c r="C136" s="6">
        <v>1</v>
      </c>
      <c r="D136" s="26">
        <f>C136*A136</f>
        <v>0</v>
      </c>
    </row>
    <row r="137" spans="1:4" ht="16.8" thickBot="1">
      <c r="B137" s="31" t="s">
        <v>135</v>
      </c>
      <c r="C137" s="4"/>
    </row>
    <row r="138" spans="1:4" ht="31.8" thickBot="1">
      <c r="A138" s="2">
        <v>0</v>
      </c>
      <c r="B138" s="5" t="s">
        <v>136</v>
      </c>
      <c r="C138" s="6">
        <v>1</v>
      </c>
      <c r="D138" s="26">
        <f>C138*A138</f>
        <v>0</v>
      </c>
    </row>
    <row r="139" spans="1:4" ht="16.2" thickBot="1">
      <c r="A139" s="2">
        <v>0</v>
      </c>
      <c r="B139" s="5" t="s">
        <v>137</v>
      </c>
      <c r="C139" s="6">
        <v>1</v>
      </c>
      <c r="D139" s="26">
        <f>C139*A139</f>
        <v>0</v>
      </c>
    </row>
    <row r="140" spans="1:4" ht="16.2" thickBot="1">
      <c r="A140" s="2">
        <v>0</v>
      </c>
      <c r="B140" s="5" t="s">
        <v>138</v>
      </c>
      <c r="C140" s="6">
        <v>1</v>
      </c>
      <c r="D140" s="26">
        <f>C140*A140</f>
        <v>0</v>
      </c>
    </row>
    <row r="141" spans="1:4" ht="16.8" thickBot="1">
      <c r="B141" s="31" t="s">
        <v>139</v>
      </c>
      <c r="C141" s="4"/>
    </row>
    <row r="142" spans="1:4" ht="16.2" thickBot="1">
      <c r="A142" s="2">
        <v>0</v>
      </c>
      <c r="B142" s="5" t="s">
        <v>140</v>
      </c>
      <c r="C142" s="6">
        <v>1</v>
      </c>
      <c r="D142" s="26">
        <f>C142*A142</f>
        <v>0</v>
      </c>
    </row>
    <row r="143" spans="1:4" ht="16.2" thickBot="1">
      <c r="A143" s="2">
        <v>0</v>
      </c>
      <c r="B143" s="5" t="s">
        <v>141</v>
      </c>
      <c r="C143" s="6">
        <v>1</v>
      </c>
      <c r="D143" s="26">
        <f>C143*A143</f>
        <v>0</v>
      </c>
    </row>
    <row r="144" spans="1:4" ht="16.2" thickBot="1">
      <c r="A144" s="2">
        <v>0</v>
      </c>
      <c r="B144" s="5" t="s">
        <v>142</v>
      </c>
      <c r="C144" s="6">
        <v>1</v>
      </c>
      <c r="D144" s="26">
        <f>C144*A144</f>
        <v>0</v>
      </c>
    </row>
    <row r="145" spans="1:4" ht="16.8" thickBot="1">
      <c r="B145" s="31" t="s">
        <v>143</v>
      </c>
      <c r="C145" s="4"/>
    </row>
    <row r="146" spans="1:4" ht="16.2" thickBot="1">
      <c r="A146" s="2">
        <v>0</v>
      </c>
      <c r="B146" s="5" t="s">
        <v>144</v>
      </c>
      <c r="C146" s="6">
        <v>1</v>
      </c>
      <c r="D146" s="26">
        <f>C146*A146</f>
        <v>0</v>
      </c>
    </row>
    <row r="147" spans="1:4" ht="16.2" thickBot="1">
      <c r="A147" s="2">
        <v>0</v>
      </c>
      <c r="B147" s="5" t="s">
        <v>145</v>
      </c>
      <c r="C147" s="6">
        <v>1</v>
      </c>
      <c r="D147" s="26">
        <f>C147*A147</f>
        <v>0</v>
      </c>
    </row>
    <row r="148" spans="1:4" ht="16.2" thickBot="1">
      <c r="A148" s="2">
        <v>0</v>
      </c>
      <c r="B148" s="5" t="s">
        <v>146</v>
      </c>
      <c r="C148" s="6">
        <v>1</v>
      </c>
      <c r="D148" s="26">
        <f>C148*A148</f>
        <v>0</v>
      </c>
    </row>
    <row r="149" spans="1:4" ht="16.8" thickBot="1">
      <c r="B149" s="31" t="s">
        <v>147</v>
      </c>
      <c r="C149" s="4"/>
    </row>
    <row r="150" spans="1:4" ht="31.8" thickBot="1">
      <c r="A150" s="2">
        <v>0</v>
      </c>
      <c r="B150" s="5" t="s">
        <v>148</v>
      </c>
      <c r="C150" s="6">
        <v>1</v>
      </c>
      <c r="D150" s="26">
        <f>C150*A150</f>
        <v>0</v>
      </c>
    </row>
    <row r="151" spans="1:4" ht="16.2" thickBot="1">
      <c r="A151" s="2">
        <v>0</v>
      </c>
      <c r="B151" s="5" t="s">
        <v>149</v>
      </c>
      <c r="C151" s="6">
        <v>1</v>
      </c>
      <c r="D151" s="26">
        <f>C151*A151</f>
        <v>0</v>
      </c>
    </row>
    <row r="152" spans="1:4" ht="16.2" thickBot="1">
      <c r="A152" s="2">
        <v>0</v>
      </c>
      <c r="B152" s="5" t="s">
        <v>150</v>
      </c>
      <c r="C152" s="6">
        <v>1</v>
      </c>
      <c r="D152" s="26">
        <f>C152*A152</f>
        <v>0</v>
      </c>
    </row>
    <row r="153" spans="1:4" ht="15.45" customHeight="1" thickBot="1">
      <c r="B153" s="31" t="s">
        <v>2</v>
      </c>
      <c r="C153" s="35">
        <f>SUM(C133:C152)</f>
        <v>15</v>
      </c>
      <c r="D153" s="36">
        <f>SUM(D133:D152)</f>
        <v>0</v>
      </c>
    </row>
    <row r="155" spans="1:4" ht="21" thickBot="1">
      <c r="B155" s="29" t="s">
        <v>151</v>
      </c>
    </row>
    <row r="156" spans="1:4" ht="16.2" thickBot="1">
      <c r="B156" s="8" t="s">
        <v>152</v>
      </c>
      <c r="C156" s="4"/>
    </row>
    <row r="157" spans="1:4" ht="16.2" thickBot="1">
      <c r="A157" s="2">
        <v>0</v>
      </c>
      <c r="B157" s="7" t="s">
        <v>153</v>
      </c>
      <c r="C157" s="6">
        <v>1</v>
      </c>
      <c r="D157" s="26">
        <f>C157*A157</f>
        <v>0</v>
      </c>
    </row>
    <row r="158" spans="1:4" ht="16.2" thickBot="1">
      <c r="B158" s="37" t="s">
        <v>154</v>
      </c>
      <c r="C158" s="38"/>
    </row>
    <row r="159" spans="1:4" ht="47.4" thickBot="1">
      <c r="A159" s="2">
        <v>0</v>
      </c>
      <c r="B159" s="19" t="s">
        <v>155</v>
      </c>
      <c r="C159" s="20">
        <v>1</v>
      </c>
      <c r="D159" s="26">
        <f>C159*A159</f>
        <v>0</v>
      </c>
    </row>
    <row r="160" spans="1:4" ht="16.2" thickBot="1">
      <c r="B160" s="17" t="s">
        <v>156</v>
      </c>
      <c r="C160" s="18"/>
    </row>
    <row r="161" spans="1:4" ht="16.2" thickBot="1">
      <c r="A161" s="2">
        <v>0</v>
      </c>
      <c r="B161" s="5" t="s">
        <v>157</v>
      </c>
      <c r="C161" s="6">
        <v>1</v>
      </c>
      <c r="D161" s="26">
        <f>C161*A161</f>
        <v>0</v>
      </c>
    </row>
    <row r="162" spans="1:4" ht="16.2" thickBot="1">
      <c r="A162" s="2">
        <v>0</v>
      </c>
      <c r="B162" s="5" t="s">
        <v>158</v>
      </c>
      <c r="C162" s="6">
        <v>1</v>
      </c>
      <c r="D162" s="26">
        <f>C162*A162</f>
        <v>0</v>
      </c>
    </row>
    <row r="163" spans="1:4" ht="16.2" thickBot="1">
      <c r="B163" s="3" t="s">
        <v>159</v>
      </c>
      <c r="C163" s="4"/>
    </row>
    <row r="164" spans="1:4" ht="31.8" thickBot="1">
      <c r="A164" s="2">
        <v>0</v>
      </c>
      <c r="B164" s="5" t="s">
        <v>160</v>
      </c>
      <c r="C164" s="6">
        <v>1</v>
      </c>
      <c r="D164" s="26">
        <f>C164*A164</f>
        <v>0</v>
      </c>
    </row>
    <row r="165" spans="1:4" ht="16.2" thickBot="1">
      <c r="A165" s="2">
        <v>0</v>
      </c>
      <c r="B165" s="5" t="s">
        <v>161</v>
      </c>
      <c r="C165" s="6">
        <v>1</v>
      </c>
      <c r="D165" s="26">
        <f>C165*A165</f>
        <v>0</v>
      </c>
    </row>
    <row r="166" spans="1:4" ht="16.2" thickBot="1">
      <c r="B166" s="3" t="s">
        <v>162</v>
      </c>
      <c r="C166" s="4"/>
    </row>
    <row r="167" spans="1:4" ht="16.2" thickBot="1">
      <c r="A167" s="2">
        <v>0</v>
      </c>
      <c r="B167" s="5" t="s">
        <v>163</v>
      </c>
      <c r="C167" s="6">
        <v>2</v>
      </c>
      <c r="D167" s="26">
        <f>C167*A167</f>
        <v>0</v>
      </c>
    </row>
    <row r="168" spans="1:4" ht="16.2" thickBot="1">
      <c r="A168" s="2">
        <v>0</v>
      </c>
      <c r="B168" s="5" t="s">
        <v>164</v>
      </c>
      <c r="C168" s="6">
        <v>1</v>
      </c>
      <c r="D168" s="26">
        <f>C168*A168</f>
        <v>0</v>
      </c>
    </row>
    <row r="169" spans="1:4" ht="31.8" thickBot="1">
      <c r="A169" s="2">
        <v>0</v>
      </c>
      <c r="B169" s="5" t="s">
        <v>165</v>
      </c>
      <c r="C169" s="6">
        <v>1</v>
      </c>
      <c r="D169" s="26">
        <f>C169*A169</f>
        <v>0</v>
      </c>
    </row>
    <row r="170" spans="1:4" ht="16.2" thickBot="1">
      <c r="B170" s="3" t="s">
        <v>166</v>
      </c>
      <c r="C170" s="4"/>
    </row>
    <row r="171" spans="1:4" ht="16.2" thickBot="1">
      <c r="A171" s="2">
        <v>0</v>
      </c>
      <c r="B171" s="19" t="s">
        <v>167</v>
      </c>
      <c r="C171" s="20">
        <v>2</v>
      </c>
      <c r="D171" s="26">
        <f>C171*A171</f>
        <v>0</v>
      </c>
    </row>
    <row r="172" spans="1:4" ht="16.2" thickBot="1">
      <c r="B172" s="17" t="s">
        <v>108</v>
      </c>
      <c r="C172" s="18"/>
    </row>
    <row r="173" spans="1:4" ht="31.8" thickBot="1">
      <c r="A173" s="2">
        <v>0</v>
      </c>
      <c r="B173" s="5" t="s">
        <v>168</v>
      </c>
      <c r="C173" s="6">
        <v>1</v>
      </c>
      <c r="D173" s="26">
        <f>C173*A173</f>
        <v>0</v>
      </c>
    </row>
    <row r="174" spans="1:4" ht="31.8" thickBot="1">
      <c r="A174" s="2">
        <v>0</v>
      </c>
      <c r="B174" s="5" t="s">
        <v>169</v>
      </c>
      <c r="C174" s="6">
        <v>1</v>
      </c>
      <c r="D174" s="26">
        <f>C174*A174</f>
        <v>0</v>
      </c>
    </row>
    <row r="175" spans="1:4" ht="16.2" thickBot="1">
      <c r="A175" s="2">
        <v>0</v>
      </c>
      <c r="B175" s="19" t="s">
        <v>170</v>
      </c>
      <c r="C175" s="20">
        <v>1</v>
      </c>
      <c r="D175" s="26">
        <f>C175*A175</f>
        <v>0</v>
      </c>
    </row>
    <row r="176" spans="1:4" ht="16.8" thickBot="1">
      <c r="B176" s="21" t="s">
        <v>2</v>
      </c>
      <c r="C176" s="33">
        <f>SUM(C157:C175)</f>
        <v>15</v>
      </c>
      <c r="D176" s="36">
        <f>SUM(D157:D175)</f>
        <v>0</v>
      </c>
    </row>
    <row r="177" spans="2:4" ht="15" thickBot="1"/>
    <row r="178" spans="2:4" ht="21.6" thickBot="1">
      <c r="B178" s="9" t="str">
        <f>B3</f>
        <v>1. A tölgy</v>
      </c>
      <c r="C178" s="10">
        <v>25</v>
      </c>
      <c r="D178" s="11">
        <f>D53</f>
        <v>0</v>
      </c>
    </row>
    <row r="179" spans="2:4" ht="21.6" thickBot="1">
      <c r="B179" s="9" t="str">
        <f>B55</f>
        <v>2. Vitorlázás</v>
      </c>
      <c r="C179" s="10">
        <v>20</v>
      </c>
      <c r="D179" s="11">
        <f>D92</f>
        <v>0</v>
      </c>
    </row>
    <row r="180" spans="2:4" ht="21.6" thickBot="1">
      <c r="B180" s="9" t="str">
        <f>B94</f>
        <v>3. Licitálás</v>
      </c>
      <c r="C180" s="10">
        <v>25</v>
      </c>
      <c r="D180" s="11">
        <f>D129</f>
        <v>0</v>
      </c>
    </row>
    <row r="181" spans="2:4" ht="21.6" thickBot="1">
      <c r="B181" s="9" t="str">
        <f>B131</f>
        <v>4. Érettségi</v>
      </c>
      <c r="C181" s="10">
        <v>15</v>
      </c>
      <c r="D181" s="11">
        <f>D153</f>
        <v>0</v>
      </c>
    </row>
    <row r="182" spans="2:4" ht="21.6" thickBot="1">
      <c r="B182" s="9" t="str">
        <f>B155</f>
        <v>5. Befőzés</v>
      </c>
      <c r="C182" s="10">
        <v>15</v>
      </c>
      <c r="D182" s="11">
        <f>D176</f>
        <v>0</v>
      </c>
    </row>
    <row r="183" spans="2:4" ht="15" thickBot="1">
      <c r="B183" s="12"/>
      <c r="C183" s="13">
        <f>SUM(C178:C182)</f>
        <v>100</v>
      </c>
      <c r="D183" s="13">
        <f>SUM(D178:D182)</f>
        <v>0</v>
      </c>
    </row>
  </sheetData>
  <sheetProtection sheet="1" objects="1" scenarios="1"/>
  <dataValidations count="1">
    <dataValidation type="whole" allowBlank="1" showInputMessage="1" showErrorMessage="1" errorTitle="Hibás adat" error="Csak 0 és 1 értéke lehet a cellának." sqref="A5:A6 A10:A11 A8 A13:A17 A19:A24 A26 A28:A31 A33:A41 A51 A49 A43:A47 A57 A59:A60 A62:A68 A70:A71 A73:A78 A80:A85 A87:A90 A96 A98 A100:A103 A105:A107 A109:A113 A122:A129 A115:A120 A133:A134 A136 A138:A140 A142:A144 A146:A148 A150:A152 A157 A161:A162 A159 A164:A165 A167:A169 A173:A175 A171" xr:uid="{00000000-0002-0000-0100-000000000000}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Footer>&amp;L2411 gyakolrati vizsga&amp;C&amp;P/&amp;N&amp;R2024.10.22</oddFooter>
  </headerFooter>
  <rowBreaks count="5" manualBreakCount="5">
    <brk id="31" max="16383" man="1"/>
    <brk id="60" max="16383" man="1"/>
    <brk id="92" max="16383" man="1"/>
    <brk id="120" max="16383" man="1"/>
    <brk id="15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Használati útmutató</vt:lpstr>
      <vt:lpstr>Vizsgazo1</vt:lpstr>
      <vt:lpstr>Vizsgazo1!Nyomtatási_cím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2024-10-22T10:05:27Z</dcterms:created>
  <dcterms:modified xsi:type="dcterms:W3CDTF">2024-10-22T13:19:36Z</dcterms:modified>
</cp:coreProperties>
</file>