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codeName="ThisWorkbook"/>
  <xr:revisionPtr revIDLastSave="0" documentId="8_{482F8259-C6D8-485A-A6EE-8E7DCDA9F7C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asználati útmutató" sheetId="5" r:id="rId1"/>
    <sheet name="Vizsgazo1" sheetId="6" r:id="rId2"/>
  </sheets>
  <definedNames>
    <definedName name="_xlnm.Print_Titles" localSheetId="1">Vizsgazo1!$1:$2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6" l="1"/>
  <c r="C187" i="6"/>
  <c r="D26" i="6"/>
  <c r="D25" i="6"/>
  <c r="D24" i="6"/>
  <c r="C162" i="6" l="1"/>
  <c r="C132" i="6"/>
  <c r="C133" i="6" s="1"/>
  <c r="C83" i="6"/>
  <c r="C84" i="6" s="1"/>
  <c r="B193" i="6"/>
  <c r="B192" i="6"/>
  <c r="B191" i="6"/>
  <c r="B190" i="6"/>
  <c r="B189" i="6"/>
  <c r="C194" i="6"/>
  <c r="D186" i="6"/>
  <c r="D185" i="6"/>
  <c r="D184" i="6"/>
  <c r="D182" i="6"/>
  <c r="D181" i="6"/>
  <c r="D180" i="6"/>
  <c r="D179" i="6"/>
  <c r="D177" i="6"/>
  <c r="D176" i="6"/>
  <c r="D175" i="6"/>
  <c r="D174" i="6"/>
  <c r="D172" i="6"/>
  <c r="D171" i="6"/>
  <c r="D169" i="6"/>
  <c r="D167" i="6"/>
  <c r="C163" i="6"/>
  <c r="D161" i="6"/>
  <c r="D160" i="6"/>
  <c r="D159" i="6"/>
  <c r="D157" i="6"/>
  <c r="D156" i="6"/>
  <c r="D155" i="6"/>
  <c r="D153" i="6"/>
  <c r="D152" i="6"/>
  <c r="D151" i="6"/>
  <c r="D150" i="6"/>
  <c r="D148" i="6"/>
  <c r="D147" i="6"/>
  <c r="D146" i="6"/>
  <c r="D144" i="6"/>
  <c r="D143" i="6"/>
  <c r="D142" i="6"/>
  <c r="D140" i="6"/>
  <c r="D138" i="6"/>
  <c r="D137" i="6"/>
  <c r="D131" i="6"/>
  <c r="D130" i="6"/>
  <c r="D129" i="6"/>
  <c r="D128" i="6"/>
  <c r="D127" i="6"/>
  <c r="D126" i="6"/>
  <c r="D124" i="6"/>
  <c r="D123" i="6"/>
  <c r="D122" i="6"/>
  <c r="D121" i="6"/>
  <c r="D120" i="6"/>
  <c r="D119" i="6"/>
  <c r="D118" i="6"/>
  <c r="D116" i="6"/>
  <c r="D114" i="6"/>
  <c r="D113" i="6"/>
  <c r="D111" i="6"/>
  <c r="D110" i="6"/>
  <c r="D108" i="6"/>
  <c r="D107" i="6"/>
  <c r="D106" i="6"/>
  <c r="D105" i="6"/>
  <c r="D103" i="6"/>
  <c r="D102" i="6"/>
  <c r="D100" i="6"/>
  <c r="D98" i="6"/>
  <c r="D96" i="6"/>
  <c r="D95" i="6"/>
  <c r="D93" i="6"/>
  <c r="D91" i="6"/>
  <c r="D89" i="6"/>
  <c r="D88" i="6"/>
  <c r="D82" i="6"/>
  <c r="D80" i="6"/>
  <c r="D79" i="6"/>
  <c r="D78" i="6"/>
  <c r="D76" i="6"/>
  <c r="D75" i="6"/>
  <c r="D74" i="6"/>
  <c r="D73" i="6"/>
  <c r="D72" i="6"/>
  <c r="D71" i="6"/>
  <c r="D69" i="6"/>
  <c r="D68" i="6"/>
  <c r="D67" i="6"/>
  <c r="D66" i="6"/>
  <c r="D65" i="6"/>
  <c r="D64" i="6"/>
  <c r="D63" i="6"/>
  <c r="D62" i="6"/>
  <c r="D61" i="6"/>
  <c r="D60" i="6"/>
  <c r="D58" i="6"/>
  <c r="D57" i="6"/>
  <c r="D55" i="6"/>
  <c r="D53" i="6"/>
  <c r="C48" i="6"/>
  <c r="D47" i="6"/>
  <c r="D46" i="6"/>
  <c r="D45" i="6"/>
  <c r="D44" i="6"/>
  <c r="D43" i="6"/>
  <c r="D41" i="6"/>
  <c r="D40" i="6"/>
  <c r="D38" i="6"/>
  <c r="D36" i="6"/>
  <c r="D35" i="6"/>
  <c r="D34" i="6"/>
  <c r="D33" i="6"/>
  <c r="D31" i="6"/>
  <c r="D30" i="6"/>
  <c r="D29" i="6"/>
  <c r="D28" i="6"/>
  <c r="D22" i="6"/>
  <c r="D21" i="6"/>
  <c r="D20" i="6"/>
  <c r="D19" i="6"/>
  <c r="D17" i="6"/>
  <c r="D16" i="6"/>
  <c r="D15" i="6"/>
  <c r="D14" i="6"/>
  <c r="D13" i="6"/>
  <c r="D11" i="6"/>
  <c r="D10" i="6"/>
  <c r="D9" i="6"/>
  <c r="D7" i="6"/>
  <c r="D6" i="6"/>
  <c r="D187" i="6" l="1"/>
  <c r="D193" i="6" s="1"/>
  <c r="D162" i="6"/>
  <c r="D163" i="6" s="1"/>
  <c r="D192" i="6" s="1"/>
  <c r="D132" i="6"/>
  <c r="D133" i="6" s="1"/>
  <c r="D191" i="6" s="1"/>
  <c r="D83" i="6"/>
  <c r="D84" i="6" s="1"/>
  <c r="D190" i="6" s="1"/>
  <c r="D48" i="6"/>
  <c r="D49" i="6" s="1"/>
  <c r="D189" i="6" s="1"/>
  <c r="D194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7" authorId="0" shapeId="0" xr:uid="{00000000-0006-0000-0100-000001000000}">
      <text>
        <r>
          <rPr>
            <sz val="10"/>
            <color indexed="81"/>
            <rFont val="Tahoma"/>
            <family val="2"/>
            <charset val="238"/>
          </rPr>
          <t>Nem tekintjük üresnek azt a bekezdést, amelyben szöveg nincs, de képet tartalmaz.</t>
        </r>
      </text>
    </comment>
    <comment ref="B16" authorId="0" shapeId="0" xr:uid="{00000000-0006-0000-0100-000002000000}">
      <text>
        <r>
          <rPr>
            <sz val="10"/>
            <color indexed="81"/>
            <rFont val="Tahoma"/>
            <family val="2"/>
            <charset val="238"/>
          </rPr>
          <t>A fenti pontok járnak, ha azokat legfeljebb egy előírt helyen nem állította be.
A fenti pontok járnak akkor is, ha a formázást végig új stílus alkalmazásával vagy a Normál stílus módosításával végezte, és legfeljebb egy stílusbeállítás hibás.</t>
        </r>
      </text>
    </comment>
    <comment ref="B19" authorId="0" shapeId="0" xr:uid="{00000000-0006-0000-0100-000003000000}">
      <text>
        <r>
          <rPr>
            <sz val="10"/>
            <color indexed="81"/>
            <rFont val="Tahoma"/>
            <family val="2"/>
            <charset val="238"/>
          </rPr>
          <t>A fenti feltételekből legalább 1 teljesül</t>
        </r>
      </text>
    </comment>
    <comment ref="B26" authorId="0" shapeId="0" xr:uid="{00000000-0006-0000-0100-000004000000}">
      <text>
        <r>
          <rPr>
            <sz val="10"/>
            <color indexed="81"/>
            <rFont val="Tahoma"/>
            <family val="2"/>
            <charset val="238"/>
          </rPr>
          <t>Az alcímekre vonatkozó pontok járnak, ha azokat legalább 6 alcím esetében helyesen beállította.
Az alcímekre vonatkozó pontok járnak akkor is, ha azokat stílus segítségével formázta meg, és legfeljebb egy stílusbeállítás hibás.</t>
        </r>
      </text>
    </comment>
    <comment ref="B31" authorId="0" shapeId="0" xr:uid="{00000000-0006-0000-0100-000005000000}">
      <text>
        <r>
          <rPr>
            <sz val="10"/>
            <color indexed="81"/>
            <rFont val="Tahoma"/>
            <family val="2"/>
            <charset val="238"/>
          </rPr>
          <t>A pont jár akkor is, ha a képet nem bekezdésbe szúrta.</t>
        </r>
      </text>
    </comment>
    <comment ref="B35" authorId="0" shapeId="0" xr:uid="{00000000-0006-0000-0100-000006000000}">
      <text>
        <r>
          <rPr>
            <sz val="10"/>
            <color indexed="81"/>
            <rFont val="Tahoma"/>
            <family val="2"/>
            <charset val="238"/>
          </rPr>
          <t>A fenti pontok akkor is járnak, ha a beállításokat legfeljebb 1 sor esetében nem végezte el.</t>
        </r>
      </text>
    </comment>
    <comment ref="B36" authorId="0" shapeId="0" xr:uid="{00000000-0006-0000-0100-000007000000}">
      <text>
        <r>
          <rPr>
            <sz val="10"/>
            <color indexed="81"/>
            <rFont val="Tahoma"/>
            <family val="2"/>
            <charset val="238"/>
          </rPr>
          <t>A pont jár akkor is, ha legfeljebb 3 karakter bevitele hibás.</t>
        </r>
      </text>
    </comment>
    <comment ref="B38" authorId="0" shapeId="0" xr:uid="{00000000-0006-0000-0100-000008000000}">
      <text>
        <r>
          <rPr>
            <sz val="10"/>
            <color indexed="81"/>
            <rFont val="Tahoma"/>
            <family val="2"/>
            <charset val="238"/>
          </rPr>
          <t>A pont nem adható meg, ha ezt üres bekezdések beszúrásával vagy a térköz módosításával érte el.</t>
        </r>
      </text>
    </comment>
    <comment ref="B41" authorId="0" shapeId="0" xr:uid="{00000000-0006-0000-0100-000009000000}">
      <text>
        <r>
          <rPr>
            <sz val="10"/>
            <color indexed="81"/>
            <rFont val="Tahoma"/>
            <family val="2"/>
            <charset val="238"/>
          </rPr>
          <t>A pont akkor is jár, ha a kiemelt szavakat követő karakter nem félkövér, de nem adható meg, ha a két alcím alatti szövegben más szövegrész is félkövér betűstílusú.</t>
        </r>
      </text>
    </comment>
    <comment ref="B51" authorId="0" shapeId="0" xr:uid="{00000000-0006-0000-0100-00000A000000}">
      <text>
        <r>
          <rPr>
            <sz val="10"/>
            <color indexed="81"/>
            <rFont val="Tahoma"/>
            <family val="2"/>
            <charset val="238"/>
          </rPr>
          <t xml:space="preserve">A feladat értékelése során a megrajzolt elemekért csak akkor adható pont, ha azok vektorgrafikus objektumként szerepelnek.
</t>
        </r>
      </text>
    </comment>
    <comment ref="B55" authorId="0" shapeId="0" xr:uid="{00000000-0006-0000-0100-00000B000000}">
      <text>
        <r>
          <rPr>
            <sz val="10"/>
            <color indexed="81"/>
            <rFont val="Tahoma"/>
            <family val="2"/>
            <charset val="238"/>
          </rPr>
          <t>A pont nem adható meg, ha az alakzatokat nem egy rétegen helyezte el.</t>
        </r>
      </text>
    </comment>
    <comment ref="B58" authorId="0" shapeId="0" xr:uid="{00000000-0006-0000-0100-00000C000000}">
      <text>
        <r>
          <rPr>
            <sz val="10"/>
            <color indexed="81"/>
            <rFont val="Tahoma"/>
            <family val="2"/>
            <charset val="238"/>
          </rPr>
          <t>A pont nem adható meg, ha a téglalap a rajzlapról kilóg.</t>
        </r>
      </text>
    </comment>
    <comment ref="B62" authorId="0" shapeId="0" xr:uid="{00000000-0006-0000-0100-00000D000000}">
      <text>
        <r>
          <rPr>
            <sz val="10"/>
            <color indexed="81"/>
            <rFont val="Tahoma"/>
            <family val="2"/>
            <charset val="238"/>
          </rPr>
          <t>A pont nem adható meg, ha a téglalap a szürke háttéren kívülre nyúlik.</t>
        </r>
      </text>
    </comment>
    <comment ref="B64" authorId="0" shapeId="0" xr:uid="{00000000-0006-0000-0100-00000E000000}">
      <text>
        <r>
          <rPr>
            <sz val="10"/>
            <color indexed="81"/>
            <rFont val="Tahoma"/>
            <family val="2"/>
            <charset val="238"/>
          </rPr>
          <t>A pont csak akkor jár, ha a vízszinteshez képest 15° többszörösével van elforgatva a téglalap.</t>
        </r>
      </text>
    </comment>
    <comment ref="B66" authorId="0" shapeId="0" xr:uid="{00000000-0006-0000-0100-00000F000000}">
      <text>
        <r>
          <rPr>
            <sz val="10"/>
            <color indexed="81"/>
            <rFont val="Tahoma"/>
            <family val="2"/>
            <charset val="238"/>
          </rPr>
          <t>A 2 pont nem adható meg, ha valamelyik téglalap kilóg a szürke téglalapból.
Az előző 3 pont nem adható meg, ha a téglalapok középpontjai nem egy köríven vannak, legfeljebb ±2 mm eltéréssel.</t>
        </r>
      </text>
    </comment>
    <comment ref="B82" authorId="0" shapeId="0" xr:uid="{00000000-0006-0000-0100-000010000000}">
      <text>
        <r>
          <rPr>
            <sz val="10"/>
            <color indexed="81"/>
            <rFont val="Tahoma"/>
            <family val="2"/>
            <charset val="238"/>
          </rPr>
          <t>A pont jár akkor is, ha legfeljebb két alakzat kimaradt a csoportosításból.
Pont nem adható, ha az alakzatok száma 10-nél kevesebb.</t>
        </r>
      </text>
    </comment>
    <comment ref="B89" authorId="0" shapeId="0" xr:uid="{00000000-0006-0000-0100-000011000000}">
      <text>
        <r>
          <rPr>
            <sz val="10"/>
            <color indexed="81"/>
            <rFont val="Tahoma"/>
            <family val="2"/>
            <charset val="238"/>
          </rPr>
          <t>Az előző két pont nem adható meg, ha a forrás nem a megfelelő kódolással került a munkalapra.</t>
        </r>
      </text>
    </comment>
    <comment ref="B91" authorId="0" shapeId="0" xr:uid="{00000000-0006-0000-0100-000012000000}">
      <text>
        <r>
          <rPr>
            <sz val="10"/>
            <color indexed="81"/>
            <rFont val="Tahoma"/>
            <family val="2"/>
            <charset val="238"/>
          </rPr>
          <t>A pont jár akkor is, ha a hozzávalók nem ábécé sorrendben szerepelnek.</t>
        </r>
      </text>
    </comment>
    <comment ref="B93" authorId="0" shapeId="0" xr:uid="{00000000-0006-0000-0100-000013000000}">
      <text>
        <r>
          <rPr>
            <sz val="10"/>
            <color indexed="81"/>
            <rFont val="Tahoma"/>
            <family val="2"/>
            <charset val="238"/>
          </rPr>
          <t>A pont jár, ha legalább 4 cellát kitöltött, és legfeljebb két gépelési hibát ejtett.</t>
        </r>
      </text>
    </comment>
    <comment ref="B95" authorId="0" shapeId="0" xr:uid="{00000000-0006-0000-0100-000014000000}">
      <text>
        <r>
          <rPr>
            <sz val="10"/>
            <color indexed="81"/>
            <rFont val="Tahoma"/>
            <family val="2"/>
            <charset val="238"/>
          </rPr>
          <t>Például:
F2-es cellában: =B2/D2</t>
        </r>
      </text>
    </comment>
    <comment ref="B98" authorId="0" shapeId="0" xr:uid="{00000000-0006-0000-0100-000015000000}">
      <text>
        <r>
          <rPr>
            <sz val="10"/>
            <color indexed="81"/>
            <rFont val="Tahoma"/>
            <family val="2"/>
            <charset val="238"/>
          </rPr>
          <t>Például:
N2-es cellában: =SZUM(G2:M2)</t>
        </r>
      </text>
    </comment>
    <comment ref="B100" authorId="0" shapeId="0" xr:uid="{00000000-0006-0000-0100-000016000000}">
      <text>
        <r>
          <rPr>
            <sz val="10"/>
            <color indexed="81"/>
            <rFont val="Tahoma"/>
            <family val="2"/>
            <charset val="238"/>
          </rPr>
          <t>Például:
G17-es cellában: =DARAB(G2:G15)</t>
        </r>
      </text>
    </comment>
    <comment ref="B102" authorId="0" shapeId="0" xr:uid="{00000000-0006-0000-0100-000017000000}">
      <text>
        <r>
          <rPr>
            <sz val="10"/>
            <color indexed="81"/>
            <rFont val="Tahoma"/>
            <family val="2"/>
            <charset val="238"/>
          </rPr>
          <t>Például:
G18-as cellában: =SZORZATÖSSZEG(F2:F15;G2:G15)
A pont nem bontható.</t>
        </r>
      </text>
    </comment>
    <comment ref="B103" authorId="0" shapeId="0" xr:uid="{00000000-0006-0000-0100-000018000000}">
      <text>
        <r>
          <rPr>
            <sz val="10"/>
            <color indexed="81"/>
            <rFont val="Tahoma"/>
            <family val="2"/>
            <charset val="238"/>
          </rPr>
          <t>Például:
G18-as cellában: =SZORZATÖSSZEG($F2:$F15;G2:G15)</t>
        </r>
      </text>
    </comment>
    <comment ref="B105" authorId="0" shapeId="0" xr:uid="{00000000-0006-0000-0100-000019000000}">
      <text>
        <r>
          <rPr>
            <sz val="10"/>
            <color indexed="81"/>
            <rFont val="Tahoma"/>
            <family val="2"/>
            <charset val="238"/>
          </rPr>
          <t xml:space="preserve">Például:
B17-es cellában vagy segédcellában: MAX(G17:M17) </t>
        </r>
      </text>
    </comment>
    <comment ref="B106" authorId="0" shapeId="0" xr:uid="{00000000-0006-0000-0100-00001A000000}">
      <text>
        <r>
          <rPr>
            <sz val="10"/>
            <color indexed="81"/>
            <rFont val="Tahoma"/>
            <family val="2"/>
            <charset val="238"/>
          </rPr>
          <t xml:space="preserve">Például:
B17-es cellában vagy segédcellában: HOL.VAN(MAX(G17:M17);G17:M17;0)
</t>
        </r>
      </text>
    </comment>
    <comment ref="B107" authorId="0" shapeId="0" xr:uid="{00000000-0006-0000-0100-00001B000000}">
      <text>
        <r>
          <rPr>
            <sz val="10"/>
            <color indexed="81"/>
            <rFont val="Tahoma"/>
            <family val="2"/>
            <charset val="238"/>
          </rPr>
          <t>Például:
B17-es cellában: =INDEX(G1:M1;HOL.VAN(MAX(G17:M17);G17:M17;0))</t>
        </r>
      </text>
    </comment>
    <comment ref="B110" authorId="0" shapeId="0" xr:uid="{00000000-0006-0000-0100-00001C000000}">
      <text>
        <r>
          <rPr>
            <sz val="10"/>
            <color indexed="81"/>
            <rFont val="Tahoma"/>
            <family val="2"/>
            <charset val="238"/>
          </rPr>
          <t>A pont jár akkor is, ha a cellák értékét másolta.</t>
        </r>
      </text>
    </comment>
    <comment ref="B113" authorId="0" shapeId="0" xr:uid="{00000000-0006-0000-0100-00001D000000}">
      <text>
        <r>
          <rPr>
            <sz val="10"/>
            <color indexed="81"/>
            <rFont val="Tahoma"/>
            <family val="2"/>
            <charset val="238"/>
          </rPr>
          <t>Például:
B2-es cellában: receptek!N2/receptek!D2</t>
        </r>
      </text>
    </comment>
    <comment ref="B114" authorId="0" shapeId="0" xr:uid="{00000000-0006-0000-0100-00001E000000}">
      <text>
        <r>
          <rPr>
            <sz val="10"/>
            <color indexed="81"/>
            <rFont val="Tahoma"/>
            <family val="2"/>
            <charset val="238"/>
          </rPr>
          <t>Például:
B2-es cellában: =KEREK.FEL(receptek!N2/receptek!D2;0)</t>
        </r>
      </text>
    </comment>
    <comment ref="B116" authorId="0" shapeId="0" xr:uid="{00000000-0006-0000-0100-00001F000000}">
      <text>
        <r>
          <rPr>
            <sz val="10"/>
            <color indexed="81"/>
            <rFont val="Tahoma"/>
            <family val="2"/>
            <charset val="238"/>
          </rPr>
          <t>A pont jár akkor is, ha a B16-os és a C16-os cellákat egyesítette, és abban határozta meg az értéket.
A pont nem bontható.</t>
        </r>
      </text>
    </comment>
    <comment ref="B124" authorId="0" shapeId="0" xr:uid="{00000000-0006-0000-0100-000020000000}">
      <text>
        <r>
          <rPr>
            <sz val="10"/>
            <color indexed="81"/>
            <rFont val="Tahoma"/>
            <family val="2"/>
            <charset val="238"/>
          </rPr>
          <t>A fenti öt pont jár akkor is, ha nem minden korábbi feladatot oldott meg, ezért az üresen maradt cellákat nem formázta, valamint akkor is, ha csak a mintán látható részen végezte el a formázási műveleteket.</t>
        </r>
      </text>
    </comment>
    <comment ref="B137" authorId="0" shapeId="0" xr:uid="{00000000-0006-0000-0100-000021000000}">
      <text>
        <r>
          <rPr>
            <sz val="10"/>
            <color indexed="81"/>
            <rFont val="Tahoma"/>
            <family val="2"/>
            <charset val="238"/>
          </rPr>
          <t>Nem adható pont eltérő adatbázisnév esetén, illetve ha a tábla neve nem jó, az importálás rossz, vagy az adatok kódolása hibás.</t>
        </r>
      </text>
    </comment>
    <comment ref="B138" authorId="0" shapeId="0" xr:uid="{00000000-0006-0000-0100-000022000000}">
      <text>
        <r>
          <rPr>
            <sz val="10"/>
            <color indexed="81"/>
            <rFont val="Tahoma"/>
            <family val="2"/>
            <charset val="238"/>
          </rPr>
          <t>A pont nem adható meg, ha további mezőket vett fel.</t>
        </r>
      </text>
    </comment>
    <comment ref="B140" authorId="0" shapeId="0" xr:uid="{00000000-0006-0000-0100-000023000000}">
      <text>
        <r>
          <rPr>
            <sz val="10"/>
            <color indexed="81"/>
            <rFont val="Tahoma"/>
            <family val="2"/>
            <charset val="238"/>
          </rPr>
          <t>A pont nem adható meg, ha háromnál kevesebb lekérdezést készített.</t>
        </r>
      </text>
    </comment>
    <comment ref="B143" authorId="0" shapeId="0" xr:uid="{00000000-0006-0000-0100-000024000000}">
      <text>
        <r>
          <rPr>
            <sz val="10"/>
            <color indexed="81"/>
            <rFont val="Tahoma"/>
            <family val="2"/>
            <charset val="238"/>
          </rPr>
          <t>A pont nem adható meg, ha az összehasonlításnál nem megfelelő relációt használt.</t>
        </r>
      </text>
    </comment>
    <comment ref="B144" authorId="0" shapeId="0" xr:uid="{00000000-0006-0000-0100-000025000000}">
      <text>
        <r>
          <rPr>
            <sz val="10"/>
            <color indexed="81"/>
            <rFont val="Tahoma"/>
            <family val="2"/>
            <charset val="238"/>
          </rPr>
          <t>Például:
SELECT szoto
FROM szavak
WHERE szofaj="ige"
AND gyakori&gt;=500000;</t>
        </r>
      </text>
    </comment>
    <comment ref="B148" authorId="0" shapeId="0" xr:uid="{00000000-0006-0000-0100-000026000000}">
      <text>
        <r>
          <rPr>
            <sz val="10"/>
            <color indexed="81"/>
            <rFont val="Tahoma"/>
            <family val="2"/>
            <charset val="238"/>
          </rPr>
          <t>Például:
SELECT szoto, gyakori
FROM szavak
WHERE szoto Like "br*"
AND szofaj="mn";</t>
        </r>
      </text>
    </comment>
    <comment ref="B153" authorId="0" shapeId="0" xr:uid="{00000000-0006-0000-0100-000027000000}">
      <text>
        <r>
          <rPr>
            <sz val="10"/>
            <color indexed="81"/>
            <rFont val="Tahoma"/>
            <family val="2"/>
            <charset val="238"/>
          </rPr>
          <t>Például:
SELECT TOP 10 szoto
FROM szavak
WHERE szofaj="hsz"
ORDER BY gyakori DESC;</t>
        </r>
      </text>
    </comment>
    <comment ref="B157" authorId="0" shapeId="0" xr:uid="{00000000-0006-0000-0100-000028000000}">
      <text>
        <r>
          <rPr>
            <sz val="10"/>
            <color indexed="81"/>
            <rFont val="Tahoma"/>
            <family val="2"/>
            <charset val="238"/>
          </rPr>
          <t>Például:
SELECT szofaj, Count(*) AS darab
FROM szavak
GROUP BY szofaj</t>
        </r>
      </text>
    </comment>
    <comment ref="B161" authorId="0" shapeId="0" xr:uid="{00000000-0006-0000-0100-000029000000}">
      <text>
        <r>
          <rPr>
            <sz val="10"/>
            <color indexed="81"/>
            <rFont val="Tahoma"/>
            <family val="2"/>
            <charset val="238"/>
          </rPr>
          <t>Például:
SELECT szoto
FROM szavak
GROUP BY szoto
HAVING Count(szofaj)&gt;=3;</t>
        </r>
      </text>
    </comment>
    <comment ref="B165" authorId="0" shapeId="0" xr:uid="{00000000-0006-0000-0100-00002A000000}">
      <text>
        <r>
          <rPr>
            <sz val="10"/>
            <color indexed="81"/>
            <rFont val="Tahoma"/>
            <family val="2"/>
            <charset val="238"/>
          </rPr>
          <t xml:space="preserve">A beadott program csak abban az esetben értékelhető, ha van programozási környezetnek megfelelő forrásállomány, és az tartalmazza a részfeladat megoldásához tartozó forráskódot.
A pontozás során futási hibás vagy csak részlegesen jó megoldás is értékelendő. Ha egy programrész elvi hibát tartalmaz, akkor az adott itemre pont nem adható, de ha azzal helyesen dolgozik tovább, a többi pont jár.
A kiírásért ékezethelyességtől függetlenül is járnak a pontok, továbbá a tizedestörtek kiírásánál a tizedespont és a tizedesvessző is elfogadott. A kommentben elhelyezett tartalom nem értékelhető. A kiíráshoz tartozó pontok járnak, ha a szöveg tartalmilag kifejezi a feladat szövegében vagy a kommunikációs mintában foglaltakat.
</t>
        </r>
      </text>
    </comment>
    <comment ref="B167" authorId="0" shapeId="0" xr:uid="{00000000-0006-0000-0100-00002B000000}">
      <text>
        <r>
          <rPr>
            <sz val="10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75" authorId="0" shapeId="0" xr:uid="{00000000-0006-0000-0100-00002C000000}">
      <text>
        <r>
          <rPr>
            <sz val="10"/>
            <color indexed="81"/>
            <rFont val="Tahoma"/>
            <family val="2"/>
            <charset val="238"/>
          </rPr>
          <t>A pont jár akkor is, ha az egyik karakter előfordulását a többi megszámolása után az aktivitás karakterszámából levonta, és a távolságot ez alapján helyesen határozta meg.</t>
        </r>
      </text>
    </comment>
    <comment ref="B176" authorId="0" shapeId="0" xr:uid="{00000000-0006-0000-0100-00002D000000}">
      <text>
        <r>
          <rPr>
            <sz val="10"/>
            <color indexed="81"/>
            <rFont val="Tahoma"/>
            <family val="2"/>
            <charset val="238"/>
          </rPr>
          <t>A pont jár akkor is, ha nem a megfelelő értékekkel számolta az egyes karaktereket, de helyesen adta össze azokat.</t>
        </r>
      </text>
    </comment>
    <comment ref="B177" authorId="0" shapeId="0" xr:uid="{00000000-0006-0000-0100-00002E000000}">
      <text>
        <r>
          <rPr>
            <sz val="10"/>
            <color indexed="81"/>
            <rFont val="Tahoma"/>
            <family val="2"/>
            <charset val="238"/>
          </rPr>
          <t>A pont jár akkor is, ha a kiírt eredmény nem helyes, de az számítás eredménye.</t>
        </r>
      </text>
    </comment>
    <comment ref="B182" authorId="0" shapeId="0" xr:uid="{00000000-0006-0000-0100-00002F000000}">
      <text>
        <r>
          <rPr>
            <sz val="10"/>
            <color indexed="81"/>
            <rFont val="Tahoma"/>
            <family val="2"/>
            <charset val="238"/>
          </rPr>
          <t>A pont jár akkor is, ha a kiírt érték hibás, de a vizsgálat eredménye.</t>
        </r>
      </text>
    </comment>
    <comment ref="B186" authorId="0" shapeId="0" xr:uid="{00000000-0006-0000-0100-000030000000}">
      <text>
        <r>
          <rPr>
            <sz val="10"/>
            <color indexed="81"/>
            <rFont val="Tahoma"/>
            <family val="2"/>
            <charset val="238"/>
          </rPr>
          <t>A pont jár akkor is, ha a kiírt érték hibás, de az összegzés és vizsgálat eredménye.</t>
        </r>
      </text>
    </comment>
  </commentList>
</comments>
</file>

<file path=xl/sharedStrings.xml><?xml version="1.0" encoding="utf-8"?>
<sst xmlns="http://schemas.openxmlformats.org/spreadsheetml/2006/main" count="190" uniqueCount="184">
  <si>
    <t>Feladatpontok összesen:</t>
  </si>
  <si>
    <t>Összesen:</t>
  </si>
  <si>
    <t>Adatbázis létrehozása</t>
  </si>
  <si>
    <t>Kedves Javító Kolléga!</t>
  </si>
  <si>
    <t>A "Vizsgazo1" munkalapból minden vizsgázó számára készítsen egy másolatot!</t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</si>
  <si>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</si>
  <si>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</si>
  <si>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</si>
  <si>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Üzenetek a képernyőn</t>
  </si>
  <si>
    <t>Van olyan képernyőre írást igénylő feladat, amelynél megjelenik a feladat sorszáma, és legalább egy megoldott feladatnál megjelenik tartalmilag a minta szerinti szöveg</t>
  </si>
  <si>
    <t>A vektorgrafikus rajz létrehozása</t>
  </si>
  <si>
    <t>A kívánt mezők megjelenítése</t>
  </si>
  <si>
    <t>Minden elmentett lekérdezésben pontosan a kívánt mezők jelennek meg</t>
  </si>
  <si>
    <r>
      <t xml:space="preserve">Vizsgapont: </t>
    </r>
    <r>
      <rPr>
        <i/>
        <sz val="12"/>
        <color theme="1"/>
        <rFont val="Times New Roman"/>
        <family val="1"/>
        <charset val="238"/>
      </rPr>
      <t>feladatpontok 15/19 része lefelé egész számra kerekítve</t>
    </r>
  </si>
  <si>
    <t>Név:  osztály: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</si>
  <si>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nevét és osztályát!</t>
    </r>
  </si>
  <si>
    <t>1. Az Árpád motorkocsi</t>
  </si>
  <si>
    <t>A dokumentumban nincs fölösleges szóköz, tabulátor vagy üres bekezdés</t>
  </si>
  <si>
    <t>Az oldal tulajdonságai</t>
  </si>
  <si>
    <t>A dokumentum B5-ös (JIS) méretű (18,2 cm széles és 25,7 cm magas), álló tájolású</t>
  </si>
  <si>
    <t>Valamennyi margó 1,6 cm-es</t>
  </si>
  <si>
    <t>A lap háttérszíne RGB (222, 230, 238) színkódú halványkék</t>
  </si>
  <si>
    <t>A főszöveg formázása</t>
  </si>
  <si>
    <t>A szövegben – ahol a feladat nem kér mást – a betűtípus végig Podkova, a betűméret 10 pontos</t>
  </si>
  <si>
    <t>A cím, az alcímek és a tabulátoros rész kivételével valamennyi bekezdés sorkizárt</t>
  </si>
  <si>
    <t>A sorköz a teljes dokumentumban szimpla</t>
  </si>
  <si>
    <t>A cím, az alcímek, a bevezető és a bevezetőt követő, képet tartalmazó bekezdés, valamint a tabulátoros rész kivételével a bekezdések előtt a térköz 0 pontos, utánuk pedig 6 pontos</t>
  </si>
  <si>
    <t>A teljes dokumentumban elválasztást alkalmazott</t>
  </si>
  <si>
    <t>Az alcímek kialakítása</t>
  </si>
  <si>
    <t>Az alcímek betűmérete 14 pontos, betűszíne RGB(120, 0, 0) színkódú vörös</t>
  </si>
  <si>
    <t>Az alcímek félkövér, kiskapitális betűstílusúak</t>
  </si>
  <si>
    <t>A térköz az alcímek előtt 12 pontos, utánuk pedig 6 pontos</t>
  </si>
  <si>
    <t>A cím kialakítása</t>
  </si>
  <si>
    <t>A szöveg 
- Texturina (Texturina Medium) betűtípusú
- 18 pontos betűméretű
- félkövér betűstílusú
- középre zárt
- előtte és utána a térköz 0 pontos
- fehér színű
- háttérszíne RGB(120, 0, 0) színkódú vörös
- alatta és fölötte 6 pontos szegély van
- alatta és fölötte RGB(120, 0, 0) színkódú vörös színű szegély van
A fenti feltételekből legalább 1 teljesül</t>
  </si>
  <si>
    <t>A fenti feltételekből legalább 4 teljesül</t>
  </si>
  <si>
    <t>A fenti feltételekből legalább 7 teljesül</t>
  </si>
  <si>
    <t>A fenti feltételek mindegyike teljesül</t>
  </si>
  <si>
    <t>A bevezető és a bevezetőt követő kép</t>
  </si>
  <si>
    <t>A cím utáni bekezdés betűstílusa dőlt, előtte 18 pontos, utána 0 pontos térköz van</t>
  </si>
  <si>
    <t>A bevezető bal és jobb behúzása 1 cm-es</t>
  </si>
  <si>
    <r>
      <t xml:space="preserve">A bevezető után beszúrt egy bekezdést, melynek formátuma megegyezik a bevezetőével, és a bekezdésbe elhelyezte az </t>
    </r>
    <r>
      <rPr>
        <i/>
        <sz val="11"/>
        <color theme="1"/>
        <rFont val="Courier New"/>
        <family val="3"/>
        <charset val="238"/>
      </rPr>
      <t>uton.jpg</t>
    </r>
    <r>
      <rPr>
        <sz val="12"/>
        <color theme="1"/>
        <rFont val="Times New Roman"/>
        <family val="1"/>
        <charset val="238"/>
      </rPr>
      <t xml:space="preserve"> képet</t>
    </r>
  </si>
  <si>
    <r>
      <t xml:space="preserve">Beszúrta az </t>
    </r>
    <r>
      <rPr>
        <i/>
        <sz val="11"/>
        <color theme="1"/>
        <rFont val="Courier New"/>
        <family val="3"/>
        <charset val="238"/>
      </rPr>
      <t>uton.jpg</t>
    </r>
    <r>
      <rPr>
        <sz val="12"/>
        <color theme="1"/>
        <rFont val="Times New Roman"/>
        <family val="1"/>
        <charset val="238"/>
      </rPr>
      <t xml:space="preserve"> képet, és szélessége a méretarányok megtartásával 13 cm</t>
    </r>
  </si>
  <si>
    <t>Tabulátoros rész kialakítása</t>
  </si>
  <si>
    <r>
      <t>A „</t>
    </r>
    <r>
      <rPr>
        <b/>
        <i/>
        <sz val="12"/>
        <color theme="1"/>
        <rFont val="Times New Roman"/>
        <family val="1"/>
        <charset val="238"/>
      </rPr>
      <t>Műszaki adatok</t>
    </r>
    <r>
      <rPr>
        <sz val="12"/>
        <color theme="1"/>
        <rFont val="Times New Roman"/>
        <family val="1"/>
        <charset val="238"/>
      </rPr>
      <t>” alcímhez tartozó részben a tabulátorpozíciókat rendre 1 cm, 6,5 cm, 8,5 cm és 14 cm-re állította</t>
    </r>
  </si>
  <si>
    <t>Az első és a harmadik tabulátorpozíció balra zárt, a második és a negyedik pedig jobbra</t>
  </si>
  <si>
    <t>A tabulátorpozíciókat a minta szerint pontsor köti össze, továbbá a sorok között nem látszik térköz</t>
  </si>
  <si>
    <t>Az alcím utáni első sorba beszúrta a minta szerinti adatokat, és annak beállításai a többi sorral azonosak</t>
  </si>
  <si>
    <t>Oldaltörés kialakítása</t>
  </si>
  <si>
    <r>
      <t>Gondoskodott arról, hogy „</t>
    </r>
    <r>
      <rPr>
        <b/>
        <i/>
        <sz val="12"/>
        <color theme="1"/>
        <rFont val="Times New Roman"/>
        <family val="1"/>
        <charset val="238"/>
      </rPr>
      <t>Az</t>
    </r>
    <r>
      <rPr>
        <b/>
        <sz val="12"/>
        <color theme="1"/>
        <rFont val="Times New Roman"/>
        <family val="1"/>
        <charset val="238"/>
      </rPr>
      <t xml:space="preserve"> </t>
    </r>
    <r>
      <rPr>
        <b/>
        <i/>
        <sz val="12"/>
        <color theme="1"/>
        <rFont val="Times New Roman"/>
        <family val="1"/>
        <charset val="238"/>
      </rPr>
      <t>Árpád első útja</t>
    </r>
    <r>
      <rPr>
        <sz val="12"/>
        <color theme="1"/>
        <rFont val="Times New Roman"/>
        <family val="1"/>
        <charset val="238"/>
      </rPr>
      <t>” alcím mindenképpen új oldalra kerüljön</t>
    </r>
  </si>
  <si>
    <t>Kiemelések</t>
  </si>
  <si>
    <r>
      <t>A „</t>
    </r>
    <r>
      <rPr>
        <b/>
        <i/>
        <sz val="12"/>
        <color theme="1"/>
        <rFont val="Times New Roman"/>
        <family val="1"/>
        <charset val="238"/>
      </rPr>
      <t>Menetrendszerű forgalom</t>
    </r>
    <r>
      <rPr>
        <sz val="12"/>
        <color theme="1"/>
        <rFont val="Times New Roman"/>
        <family val="1"/>
        <charset val="238"/>
      </rPr>
      <t>” és „</t>
    </r>
    <r>
      <rPr>
        <b/>
        <i/>
        <sz val="12"/>
        <color theme="1"/>
        <rFont val="Times New Roman"/>
        <family val="1"/>
        <charset val="238"/>
      </rPr>
      <t>A sorozat példányai</t>
    </r>
    <r>
      <rPr>
        <sz val="12"/>
        <color theme="1"/>
        <rFont val="Times New Roman"/>
        <family val="1"/>
        <charset val="238"/>
      </rPr>
      <t>” alcímek alatt a motorvonatok nevének első előfordulása legalább 4 esetben félkövér betűstílusú („</t>
    </r>
    <r>
      <rPr>
        <b/>
        <i/>
        <sz val="12"/>
        <color theme="1"/>
        <rFont val="Times New Roman"/>
        <family val="1"/>
        <charset val="238"/>
      </rPr>
      <t>Árpád</t>
    </r>
    <r>
      <rPr>
        <sz val="12"/>
        <color theme="1"/>
        <rFont val="Times New Roman"/>
        <family val="1"/>
        <charset val="238"/>
      </rPr>
      <t>”, „</t>
    </r>
    <r>
      <rPr>
        <b/>
        <i/>
        <sz val="12"/>
        <color theme="1"/>
        <rFont val="Times New Roman"/>
        <family val="1"/>
        <charset val="238"/>
      </rPr>
      <t>Előd</t>
    </r>
    <r>
      <rPr>
        <sz val="12"/>
        <color theme="1"/>
        <rFont val="Times New Roman"/>
        <family val="1"/>
        <charset val="238"/>
      </rPr>
      <t>”, „</t>
    </r>
    <r>
      <rPr>
        <b/>
        <i/>
        <sz val="12"/>
        <color theme="1"/>
        <rFont val="Times New Roman"/>
        <family val="1"/>
        <charset val="238"/>
      </rPr>
      <t>Huba</t>
    </r>
    <r>
      <rPr>
        <sz val="12"/>
        <color theme="1"/>
        <rFont val="Times New Roman"/>
        <family val="1"/>
        <charset val="238"/>
      </rPr>
      <t>”, „</t>
    </r>
    <r>
      <rPr>
        <b/>
        <i/>
        <sz val="12"/>
        <color theme="1"/>
        <rFont val="Times New Roman"/>
        <family val="1"/>
        <charset val="238"/>
      </rPr>
      <t>Tas</t>
    </r>
    <r>
      <rPr>
        <sz val="12"/>
        <color theme="1"/>
        <rFont val="Times New Roman"/>
        <family val="1"/>
        <charset val="238"/>
      </rPr>
      <t>”, „</t>
    </r>
    <r>
      <rPr>
        <b/>
        <i/>
        <sz val="12"/>
        <color theme="1"/>
        <rFont val="Times New Roman"/>
        <family val="1"/>
        <charset val="238"/>
      </rPr>
      <t>Szent István</t>
    </r>
    <r>
      <rPr>
        <sz val="12"/>
        <color theme="1"/>
        <rFont val="Times New Roman"/>
        <family val="1"/>
        <charset val="238"/>
      </rPr>
      <t>”, „</t>
    </r>
    <r>
      <rPr>
        <b/>
        <i/>
        <sz val="12"/>
        <color theme="1"/>
        <rFont val="Times New Roman"/>
        <family val="1"/>
        <charset val="238"/>
      </rPr>
      <t>Szent László</t>
    </r>
    <r>
      <rPr>
        <sz val="12"/>
        <color theme="1"/>
        <rFont val="Times New Roman"/>
        <family val="1"/>
        <charset val="238"/>
      </rPr>
      <t>”, „</t>
    </r>
    <r>
      <rPr>
        <b/>
        <i/>
        <sz val="12"/>
        <color theme="1"/>
        <rFont val="Times New Roman"/>
        <family val="1"/>
        <charset val="238"/>
      </rPr>
      <t>Mátyás Király</t>
    </r>
    <r>
      <rPr>
        <sz val="12"/>
        <color theme="1"/>
        <rFont val="Times New Roman"/>
        <family val="1"/>
        <charset val="238"/>
      </rPr>
      <t>”)</t>
    </r>
  </si>
  <si>
    <t>Mind a 7 motorvonat nevének első előfordulása félkövér betűstílusú</t>
  </si>
  <si>
    <t>Képek a dokumentum végén</t>
  </si>
  <si>
    <r>
      <t xml:space="preserve">Beszúrt a </t>
    </r>
    <r>
      <rPr>
        <i/>
        <sz val="11"/>
        <color theme="1"/>
        <rFont val="Courier New"/>
        <family val="3"/>
        <charset val="238"/>
      </rPr>
      <t>muzeumban.jpg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1"/>
        <color theme="1"/>
        <rFont val="Courier New"/>
        <family val="3"/>
        <charset val="238"/>
      </rPr>
      <t>belsoter.jpg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1"/>
        <color theme="1"/>
        <rFont val="Courier New"/>
        <family val="3"/>
        <charset val="238"/>
      </rPr>
      <t>vezetoallas.jpg</t>
    </r>
    <r>
      <rPr>
        <sz val="12"/>
        <color theme="1"/>
        <rFont val="Times New Roman"/>
        <family val="1"/>
        <charset val="238"/>
      </rPr>
      <t xml:space="preserve"> képek közül legalább egyet, és az a dokumentum szövege alatt van</t>
    </r>
  </si>
  <si>
    <t>A fentiek mindegyike teljesül, továbbá a három kép a dokumentum szövege alatt van</t>
  </si>
  <si>
    <r>
      <t xml:space="preserve">A </t>
    </r>
    <r>
      <rPr>
        <i/>
        <sz val="11"/>
        <color theme="1"/>
        <rFont val="Courier New"/>
        <family val="3"/>
        <charset val="238"/>
      </rPr>
      <t>belsoter.jpg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1"/>
        <color theme="1"/>
        <rFont val="Courier New"/>
        <family val="3"/>
        <charset val="238"/>
      </rPr>
      <t>vezetoallas.jpg</t>
    </r>
    <r>
      <rPr>
        <sz val="12"/>
        <color theme="1"/>
        <rFont val="Times New Roman"/>
        <family val="1"/>
        <charset val="238"/>
      </rPr>
      <t xml:space="preserve"> képek részben takarják a </t>
    </r>
    <r>
      <rPr>
        <i/>
        <sz val="11"/>
        <color theme="1"/>
        <rFont val="Courier New"/>
        <family val="3"/>
        <charset val="238"/>
      </rPr>
      <t>muzeumban.jpg</t>
    </r>
    <r>
      <rPr>
        <sz val="12"/>
        <color theme="1"/>
        <rFont val="Times New Roman"/>
        <family val="1"/>
        <charset val="238"/>
      </rPr>
      <t xml:space="preserve"> képet</t>
    </r>
  </si>
  <si>
    <r>
      <t xml:space="preserve">A három kép elrendezése megfelel az alábbiaknak: a </t>
    </r>
    <r>
      <rPr>
        <i/>
        <sz val="11"/>
        <color theme="1"/>
        <rFont val="Courier New"/>
        <family val="3"/>
        <charset val="238"/>
      </rPr>
      <t>muzeumban.jpg</t>
    </r>
    <r>
      <rPr>
        <sz val="12"/>
        <color theme="1"/>
        <rFont val="Times New Roman"/>
        <family val="1"/>
        <charset val="238"/>
      </rPr>
      <t xml:space="preserve"> kép bal felső sarkát a </t>
    </r>
    <r>
      <rPr>
        <i/>
        <sz val="11"/>
        <color theme="1"/>
        <rFont val="Courier New"/>
        <family val="3"/>
        <charset val="238"/>
      </rPr>
      <t>vezetoallas.jpg</t>
    </r>
    <r>
      <rPr>
        <sz val="12"/>
        <color theme="1"/>
        <rFont val="Times New Roman"/>
        <family val="1"/>
        <charset val="238"/>
      </rPr>
      <t xml:space="preserve"> kép, jobb alsó sarkát pedig a </t>
    </r>
    <r>
      <rPr>
        <i/>
        <sz val="11"/>
        <color theme="1"/>
        <rFont val="Courier New"/>
        <family val="3"/>
        <charset val="238"/>
      </rPr>
      <t>belsoter.jpg</t>
    </r>
    <r>
      <rPr>
        <sz val="12"/>
        <color theme="1"/>
        <rFont val="Times New Roman"/>
        <family val="1"/>
        <charset val="238"/>
      </rPr>
      <t xml:space="preserve"> kép takarja, a középső képen a motorkocsi eleje teljes egészében látszik, és a képek nem nyúlnak túl a margón</t>
    </r>
  </si>
  <si>
    <r>
      <t xml:space="preserve">Vizsgapont: </t>
    </r>
    <r>
      <rPr>
        <i/>
        <sz val="12"/>
        <color theme="1"/>
        <rFont val="Times New Roman"/>
        <family val="1"/>
        <charset val="238"/>
      </rPr>
      <t>feladatpontok 25/33 része lefelé egész számra kerekítve</t>
    </r>
  </si>
  <si>
    <t>2. Sebességmérő</t>
  </si>
  <si>
    <r>
      <t xml:space="preserve">Létezik </t>
    </r>
    <r>
      <rPr>
        <i/>
        <sz val="11"/>
        <color theme="1"/>
        <rFont val="Courier New"/>
        <family val="3"/>
        <charset val="238"/>
      </rPr>
      <t xml:space="preserve">sebessegmero </t>
    </r>
    <r>
      <rPr>
        <sz val="12"/>
        <color theme="1"/>
        <rFont val="Times New Roman"/>
        <family val="1"/>
        <charset val="238"/>
      </rPr>
      <t>állomány SVG-formátumban</t>
    </r>
  </si>
  <si>
    <t>A rajzlap méretének beállítása</t>
  </si>
  <si>
    <t>A rajzlap 200×200 mm méretű</t>
  </si>
  <si>
    <t>A háttér elkészítése</t>
  </si>
  <si>
    <t>A rajzlapon téglalap van, amelynek kitöltése RGB(200, 200, 200) színkódú szürke szín, és szegélye fekete</t>
  </si>
  <si>
    <t>A téglalap 150 mm magasságú és 190 mm szélességű</t>
  </si>
  <si>
    <t>A sebességmérő osztásainak elkészítése</t>
  </si>
  <si>
    <t>Legalább egy 20×6 mm oldalhosszúságú, szegély nélküli vagy azonos szegély- és kitöltőszínű téglalap van a rajzon</t>
  </si>
  <si>
    <t>Az osztások félkörének középpontját egy 1 mm befoglaló négyzetű fekete alakzattal jelölte</t>
  </si>
  <si>
    <t>Egy téglalap kitöltése RGB(0, 255, 0) színkódú zöld szín, és szegélye nincs, vagy ugyanilyen zöld színű</t>
  </si>
  <si>
    <t>Legalább egy téglalapot 15°-kal elforgatott</t>
  </si>
  <si>
    <t>Legalább két téglalapot helyes irányba forgatva helyezett el azonos középpontú körív mentén</t>
  </si>
  <si>
    <t>Legalább 7 olyan téglalapot elkészített, aminek a mérete, elforgatása és helyzete jó</t>
  </si>
  <si>
    <t>13 téglalap mérete, elforgatása és helyzete jó</t>
  </si>
  <si>
    <t>Balról indulva az első 4 osztás kitöltése zöld, szegély nélküli, vagy szegélye is zöld</t>
  </si>
  <si>
    <t>A középső 5 osztás kitöltése sárga, szegély nélküli, vagy szegélye is sárga</t>
  </si>
  <si>
    <t>A jobb oldali 4 osztás kitöltése piros, szegély nélküli, vagy szegélye is piros</t>
  </si>
  <si>
    <t>A mutató elkészítése</t>
  </si>
  <si>
    <t>Egy mutatót ábrázoló, 5-8 mm közötti szélességű, 45-55 mm közötti magasságú befoglaló téglalapú háromszöget helyezett el a szürke téglalapon belül</t>
  </si>
  <si>
    <t>A mutatót ábrázoló háromszög szegély nélküli vagy fekete szegélyű és kitöltésű</t>
  </si>
  <si>
    <t>A kör fehér szegélyű és fekete kitöltésű</t>
  </si>
  <si>
    <t>A kör a mutató szélesebb felén, a minta szerinti sorrendben van</t>
  </si>
  <si>
    <t>A mutató és a kör az osztások körívének középpontját takarja</t>
  </si>
  <si>
    <t>A felirat elkészítése</t>
  </si>
  <si>
    <t>Elhelyezte az „57 km/h” szöveget</t>
  </si>
  <si>
    <t>A szöveg talp nélküli betűtípussal, fekete betűszínnel és 56 pontos betűmérettel jelenik meg</t>
  </si>
  <si>
    <t>A szöveg a szürke téglalap alsó harmadában van, és vízszintesen középre igazítva jelenik meg</t>
  </si>
  <si>
    <t>Az alakzatok csoportba foglalása</t>
  </si>
  <si>
    <t>A sebességmérőt ábrázoló összes alakzatot csoportba foglalta</t>
  </si>
  <si>
    <t>3. Süti</t>
  </si>
  <si>
    <r>
      <t xml:space="preserve">Munkafüzet </t>
    </r>
    <r>
      <rPr>
        <i/>
        <sz val="11"/>
        <color theme="1"/>
        <rFont val="Courier New"/>
        <family val="3"/>
        <charset val="238"/>
      </rPr>
      <t>suti</t>
    </r>
    <r>
      <rPr>
        <sz val="12"/>
        <color theme="1"/>
        <rFont val="Times New Roman"/>
        <family val="1"/>
        <charset val="238"/>
      </rPr>
      <t xml:space="preserve"> néven</t>
    </r>
  </si>
  <si>
    <r>
      <t xml:space="preserve">A munkafüzetet </t>
    </r>
    <r>
      <rPr>
        <i/>
        <sz val="11"/>
        <color theme="1"/>
        <rFont val="Courier New"/>
        <family val="3"/>
        <charset val="238"/>
      </rPr>
      <t>suti</t>
    </r>
    <r>
      <rPr>
        <sz val="12"/>
        <color theme="1"/>
        <rFont val="Times New Roman"/>
        <family val="1"/>
        <charset val="238"/>
      </rPr>
      <t xml:space="preserve"> néven mentette a táblázatkezelő program saját formátumában, a munkafüzetben a </t>
    </r>
    <r>
      <rPr>
        <b/>
        <i/>
        <sz val="12"/>
        <color theme="1"/>
        <rFont val="Times New Roman"/>
        <family val="1"/>
        <charset val="238"/>
      </rPr>
      <t>receptek</t>
    </r>
    <r>
      <rPr>
        <sz val="12"/>
        <color theme="1"/>
        <rFont val="Times New Roman"/>
        <family val="1"/>
        <charset val="238"/>
      </rPr>
      <t xml:space="preserve"> munkalapon megtalálható legalább az egyik forrásállomány tartalma</t>
    </r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</si>
  <si>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receptek</t>
    </r>
    <r>
      <rPr>
        <sz val="12"/>
        <color theme="1"/>
        <rFont val="Times New Roman"/>
        <family val="1"/>
        <charset val="238"/>
      </rPr>
      <t xml:space="preserve"> munkalapon mindkét forrásállomány tartalma megtalálható a megadott helyen</t>
    </r>
  </si>
  <si>
    <t>A hozzávalók sorrendjének beállítása</t>
  </si>
  <si>
    <r>
      <t xml:space="preserve">Az </t>
    </r>
    <r>
      <rPr>
        <i/>
        <sz val="12"/>
        <color theme="1"/>
        <rFont val="Times New Roman"/>
        <family val="1"/>
        <charset val="238"/>
      </rPr>
      <t>A2:M15</t>
    </r>
    <r>
      <rPr>
        <sz val="12"/>
        <color theme="1"/>
        <rFont val="Times New Roman"/>
        <family val="1"/>
        <charset val="238"/>
      </rPr>
      <t xml:space="preserve"> tartomány soraiban összetartozó adatok vannak</t>
    </r>
  </si>
  <si>
    <t>A hiányzó szövegek beírása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</si>
  <si>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receptek</t>
    </r>
    <r>
      <rPr>
        <sz val="12"/>
        <color theme="1"/>
        <rFont val="Times New Roman"/>
        <family val="1"/>
        <charset val="238"/>
      </rPr>
      <t xml:space="preserve"> munkalapon az </t>
    </r>
    <r>
      <rPr>
        <i/>
        <sz val="12"/>
        <color theme="1"/>
        <rFont val="Times New Roman"/>
        <family val="1"/>
        <charset val="238"/>
      </rPr>
      <t>F1-es</t>
    </r>
    <r>
      <rPr>
        <sz val="12"/>
        <color theme="1"/>
        <rFont val="Times New Roman"/>
        <family val="1"/>
        <charset val="238"/>
      </rPr>
      <t xml:space="preserve"> (egységár), az </t>
    </r>
    <r>
      <rPr>
        <i/>
        <sz val="12"/>
        <color theme="1"/>
        <rFont val="Times New Roman"/>
        <family val="1"/>
        <charset val="238"/>
      </rPr>
      <t>N1-es</t>
    </r>
    <r>
      <rPr>
        <sz val="12"/>
        <color theme="1"/>
        <rFont val="Times New Roman"/>
        <family val="1"/>
        <charset val="238"/>
      </rPr>
      <t xml:space="preserve"> (összesen), az </t>
    </r>
    <r>
      <rPr>
        <i/>
        <sz val="12"/>
        <color theme="1"/>
        <rFont val="Times New Roman"/>
        <family val="1"/>
        <charset val="238"/>
      </rPr>
      <t>A17-es</t>
    </r>
    <r>
      <rPr>
        <sz val="12"/>
        <color theme="1"/>
        <rFont val="Times New Roman"/>
        <family val="1"/>
        <charset val="238"/>
      </rPr>
      <t xml:space="preserve"> (legtöbb összetevő), az </t>
    </r>
    <r>
      <rPr>
        <i/>
        <sz val="12"/>
        <color theme="1"/>
        <rFont val="Times New Roman"/>
        <family val="1"/>
        <charset val="238"/>
      </rPr>
      <t>A18-as</t>
    </r>
    <r>
      <rPr>
        <sz val="12"/>
        <color theme="1"/>
        <rFont val="Times New Roman"/>
        <family val="1"/>
        <charset val="238"/>
      </rPr>
      <t xml:space="preserve"> (legdrágább) cellákban, valamint a </t>
    </r>
    <r>
      <rPr>
        <b/>
        <i/>
        <sz val="12"/>
        <color theme="1"/>
        <rFont val="Times New Roman"/>
        <family val="1"/>
        <charset val="238"/>
      </rPr>
      <t>bevásárlás</t>
    </r>
    <r>
      <rPr>
        <sz val="12"/>
        <color theme="1"/>
        <rFont val="Times New Roman"/>
        <family val="1"/>
        <charset val="238"/>
      </rPr>
      <t xml:space="preserve"> munkalapon az </t>
    </r>
    <r>
      <rPr>
        <i/>
        <sz val="12"/>
        <color theme="1"/>
        <rFont val="Times New Roman"/>
        <family val="1"/>
        <charset val="238"/>
      </rPr>
      <t>A1-es</t>
    </r>
    <r>
      <rPr>
        <sz val="12"/>
        <color theme="1"/>
        <rFont val="Times New Roman"/>
        <family val="1"/>
        <charset val="238"/>
      </rPr>
      <t xml:space="preserve"> (Bevásárlólista) és az </t>
    </r>
    <r>
      <rPr>
        <i/>
        <sz val="12"/>
        <color theme="1"/>
        <rFont val="Times New Roman"/>
        <family val="1"/>
        <charset val="238"/>
      </rPr>
      <t>A16-os</t>
    </r>
    <r>
      <rPr>
        <sz val="12"/>
        <color theme="1"/>
        <rFont val="Times New Roman"/>
        <family val="1"/>
        <charset val="238"/>
      </rPr>
      <t xml:space="preserve"> (Fizetendő) cellákban a megadott szöveg szerepel</t>
    </r>
  </si>
  <si>
    <t>Az egységár meghatározása</t>
  </si>
  <si>
    <r>
      <t xml:space="preserve">Az </t>
    </r>
    <r>
      <rPr>
        <i/>
        <sz val="12"/>
        <color theme="1"/>
        <rFont val="Times New Roman"/>
        <family val="1"/>
        <charset val="238"/>
      </rPr>
      <t>F2:F15</t>
    </r>
    <r>
      <rPr>
        <sz val="12"/>
        <color theme="1"/>
        <rFont val="Times New Roman"/>
        <family val="1"/>
        <charset val="238"/>
      </rPr>
      <t xml:space="preserve"> tartomány celláiban helyesen meghatározta az egységárat</t>
    </r>
  </si>
  <si>
    <t>A tartomány cellái két tizedesjegy pontosságú pénznem formátumban jelennek meg</t>
  </si>
  <si>
    <t>A hozzávalókból felhasznált mennyiségek összegzése</t>
  </si>
  <si>
    <r>
      <t xml:space="preserve">A hozzávalókból szükséges mennyiségeket soronként összegezte az </t>
    </r>
    <r>
      <rPr>
        <i/>
        <sz val="12"/>
        <color theme="1"/>
        <rFont val="Times New Roman"/>
        <family val="1"/>
        <charset val="238"/>
      </rPr>
      <t>N2:N15</t>
    </r>
    <r>
      <rPr>
        <sz val="12"/>
        <color theme="1"/>
        <rFont val="Times New Roman"/>
        <family val="1"/>
        <charset val="238"/>
      </rPr>
      <t xml:space="preserve"> tartományban</t>
    </r>
  </si>
  <si>
    <t>Az összetevők számának meghatározása</t>
  </si>
  <si>
    <r>
      <t xml:space="preserve">A </t>
    </r>
    <r>
      <rPr>
        <i/>
        <sz val="12"/>
        <color theme="1"/>
        <rFont val="Times New Roman"/>
        <family val="1"/>
        <charset val="238"/>
      </rPr>
      <t>G17:M17</t>
    </r>
    <r>
      <rPr>
        <sz val="12"/>
        <color theme="1"/>
        <rFont val="Times New Roman"/>
        <family val="1"/>
        <charset val="238"/>
      </rPr>
      <t xml:space="preserve"> tartományban meghatározta az egyes sütemények elkészítéséhez szükséges összetevők számát</t>
    </r>
  </si>
  <si>
    <t>A sütemények anyagköltségének meghatározása</t>
  </si>
  <si>
    <r>
      <t xml:space="preserve">A </t>
    </r>
    <r>
      <rPr>
        <i/>
        <sz val="12"/>
        <color theme="1"/>
        <rFont val="Times New Roman"/>
        <family val="1"/>
        <charset val="238"/>
      </rPr>
      <t>G18:M18</t>
    </r>
    <r>
      <rPr>
        <sz val="12"/>
        <color theme="1"/>
        <rFont val="Times New Roman"/>
        <family val="1"/>
        <charset val="238"/>
      </rPr>
      <t xml:space="preserve"> tartományban meghatározta az egyes sütemények anyagköltségét</t>
    </r>
  </si>
  <si>
    <t>A képlet hibamentesen másolható</t>
  </si>
  <si>
    <t>A legtöbb összetevőjű és a legmagasabb anyagköltségű sütemény meghatározása</t>
  </si>
  <si>
    <r>
      <t xml:space="preserve">Meghatározta a </t>
    </r>
    <r>
      <rPr>
        <i/>
        <sz val="12"/>
        <color theme="1"/>
        <rFont val="Times New Roman"/>
        <family val="1"/>
        <charset val="238"/>
      </rPr>
      <t>G17:M17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2"/>
        <color theme="1"/>
        <rFont val="Times New Roman"/>
        <family val="1"/>
        <charset val="238"/>
      </rPr>
      <t>G18:M18</t>
    </r>
    <r>
      <rPr>
        <sz val="12"/>
        <color theme="1"/>
        <rFont val="Times New Roman"/>
        <family val="1"/>
        <charset val="238"/>
      </rPr>
      <t xml:space="preserve"> tartomány értékeinek maximumát</t>
    </r>
  </si>
  <si>
    <r>
      <t xml:space="preserve">Meghatározta, hogy melyik oszlopban található a </t>
    </r>
    <r>
      <rPr>
        <i/>
        <sz val="12"/>
        <color theme="1"/>
        <rFont val="Times New Roman"/>
        <family val="1"/>
        <charset val="238"/>
      </rPr>
      <t>17.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2"/>
        <color theme="1"/>
        <rFont val="Times New Roman"/>
        <family val="1"/>
        <charset val="238"/>
      </rPr>
      <t>18.</t>
    </r>
    <r>
      <rPr>
        <sz val="12"/>
        <color theme="1"/>
        <rFont val="Times New Roman"/>
        <family val="1"/>
        <charset val="238"/>
      </rPr>
      <t xml:space="preserve"> sor legnagyobb értéke</t>
    </r>
  </si>
  <si>
    <r>
      <t xml:space="preserve">A megfelelő sorban meghatározta a </t>
    </r>
    <r>
      <rPr>
        <i/>
        <sz val="12"/>
        <color theme="1"/>
        <rFont val="Times New Roman"/>
        <family val="1"/>
        <charset val="238"/>
      </rPr>
      <t>17.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2"/>
        <color theme="1"/>
        <rFont val="Times New Roman"/>
        <family val="1"/>
        <charset val="238"/>
      </rPr>
      <t>18.</t>
    </r>
    <r>
      <rPr>
        <sz val="12"/>
        <color theme="1"/>
        <rFont val="Times New Roman"/>
        <family val="1"/>
        <charset val="238"/>
      </rPr>
      <t xml:space="preserve"> sor legnagyobb értékéhez tartozó sütemény nevét</t>
    </r>
  </si>
  <si>
    <t>A legtöbb összetevőt tartalmazó és a legdrágább sütemény nevét is helyesen határozta meg a megfelelő cellákban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</si>
  <si>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bevásárlás</t>
    </r>
    <r>
      <rPr>
        <sz val="12"/>
        <color theme="1"/>
        <rFont val="Times New Roman"/>
        <family val="1"/>
        <charset val="238"/>
      </rPr>
      <t xml:space="preserve"> munkalap létrehozása</t>
    </r>
  </si>
  <si>
    <r>
      <t xml:space="preserve">Létrehozott egy új munkalapot </t>
    </r>
    <r>
      <rPr>
        <b/>
        <i/>
        <sz val="12"/>
        <color theme="1"/>
        <rFont val="Times New Roman"/>
        <family val="1"/>
        <charset val="238"/>
      </rPr>
      <t>bevásárlás</t>
    </r>
    <r>
      <rPr>
        <sz val="12"/>
        <color theme="1"/>
        <rFont val="Times New Roman"/>
        <family val="1"/>
        <charset val="238"/>
      </rPr>
      <t xml:space="preserve"> néven, valamint az </t>
    </r>
    <r>
      <rPr>
        <i/>
        <sz val="12"/>
        <color theme="1"/>
        <rFont val="Times New Roman"/>
        <family val="1"/>
        <charset val="238"/>
      </rPr>
      <t>A2:A15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C2:C15</t>
    </r>
    <r>
      <rPr>
        <sz val="12"/>
        <color theme="1"/>
        <rFont val="Times New Roman"/>
        <family val="1"/>
        <charset val="238"/>
      </rPr>
      <t xml:space="preserve"> tartományban megjelenítette a megfelelő értékeket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</si>
  <si>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A2:A15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C2:C15</t>
    </r>
    <r>
      <rPr>
        <sz val="12"/>
        <color theme="1"/>
        <rFont val="Times New Roman"/>
        <family val="1"/>
        <charset val="238"/>
      </rPr>
      <t xml:space="preserve"> tartomány celláinak értéke követi a </t>
    </r>
    <r>
      <rPr>
        <b/>
        <i/>
        <sz val="12"/>
        <color theme="1"/>
        <rFont val="Times New Roman"/>
        <family val="1"/>
        <charset val="238"/>
      </rPr>
      <t>receptek</t>
    </r>
    <r>
      <rPr>
        <sz val="12"/>
        <color theme="1"/>
        <rFont val="Times New Roman"/>
        <family val="1"/>
        <charset val="238"/>
      </rPr>
      <t xml:space="preserve"> munkalap értékeinek változását</t>
    </r>
  </si>
  <si>
    <t>A vásárlandó mennyiségek meghatározása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</si>
  <si>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bevásárlás</t>
    </r>
    <r>
      <rPr>
        <sz val="12"/>
        <color theme="1"/>
        <rFont val="Times New Roman"/>
        <family val="1"/>
        <charset val="238"/>
      </rPr>
      <t xml:space="preserve"> munkalap egy cellájában meghatározta a szükséges mennyiség és az adott kiszerelés által tartalmazott mennyiség hányadosát</t>
    </r>
  </si>
  <si>
    <r>
      <t xml:space="preserve">A meghatározott mennyiséget egész értékre felfelé kerekítette a </t>
    </r>
    <r>
      <rPr>
        <i/>
        <sz val="12"/>
        <color theme="1"/>
        <rFont val="Times New Roman"/>
        <family val="1"/>
        <charset val="238"/>
      </rPr>
      <t>B2:B15</t>
    </r>
    <r>
      <rPr>
        <sz val="12"/>
        <color theme="1"/>
        <rFont val="Times New Roman"/>
        <family val="1"/>
        <charset val="238"/>
      </rPr>
      <t xml:space="preserve"> tartomány celláiban</t>
    </r>
  </si>
  <si>
    <t>A fizetendő összeg meghatározása</t>
  </si>
  <si>
    <r>
      <t xml:space="preserve">A </t>
    </r>
    <r>
      <rPr>
        <i/>
        <sz val="12"/>
        <color theme="1"/>
        <rFont val="Times New Roman"/>
        <family val="1"/>
        <charset val="238"/>
      </rPr>
      <t>C16</t>
    </r>
    <r>
      <rPr>
        <sz val="12"/>
        <color theme="1"/>
        <rFont val="Times New Roman"/>
        <family val="1"/>
        <charset val="238"/>
      </rPr>
      <t>-os cellában meghatározta a fizetendő összeget</t>
    </r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</si>
  <si>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receptek</t>
    </r>
    <r>
      <rPr>
        <sz val="12"/>
        <color theme="1"/>
        <rFont val="Times New Roman"/>
        <family val="1"/>
        <charset val="238"/>
      </rPr>
      <t xml:space="preserve"> munkalap minta szerinti kialakítása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</si>
  <si>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O1:O15</t>
    </r>
    <r>
      <rPr>
        <sz val="12"/>
        <color theme="1"/>
        <rFont val="Times New Roman"/>
        <family val="1"/>
        <charset val="238"/>
      </rPr>
      <t xml:space="preserve"> tartomány celláinak értéke követi az </t>
    </r>
    <r>
      <rPr>
        <i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 értékeinek változását, a </t>
    </r>
    <r>
      <rPr>
        <i/>
        <sz val="12"/>
        <color theme="1"/>
        <rFont val="Times New Roman"/>
        <family val="1"/>
        <charset val="238"/>
      </rPr>
      <t>D</t>
    </r>
    <r>
      <rPr>
        <sz val="12"/>
        <color theme="1"/>
        <rFont val="Times New Roman"/>
        <family val="1"/>
        <charset val="238"/>
      </rPr>
      <t xml:space="preserve">, </t>
    </r>
    <r>
      <rPr>
        <i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, </t>
    </r>
    <r>
      <rPr>
        <i/>
        <sz val="12"/>
        <color theme="1"/>
        <rFont val="Times New Roman"/>
        <family val="1"/>
        <charset val="238"/>
      </rPr>
      <t>F</t>
    </r>
    <r>
      <rPr>
        <sz val="12"/>
        <color theme="1"/>
        <rFont val="Times New Roman"/>
        <family val="1"/>
        <charset val="238"/>
      </rPr>
      <t xml:space="preserve"> oszlopokat elrejtette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</si>
  <si>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G:N</t>
    </r>
    <r>
      <rPr>
        <sz val="12"/>
        <color theme="1"/>
        <rFont val="Times New Roman"/>
        <family val="1"/>
        <charset val="238"/>
      </rPr>
      <t xml:space="preserve"> oszlopok szélessége azonos, és a teljes táblázatban minden adat látható</t>
    </r>
  </si>
  <si>
    <r>
      <t xml:space="preserve">A táblázat páratlan sorszámú sorai és </t>
    </r>
    <r>
      <rPr>
        <i/>
        <sz val="12"/>
        <color theme="1"/>
        <rFont val="Times New Roman"/>
        <family val="1"/>
        <charset val="238"/>
      </rPr>
      <t>18.</t>
    </r>
    <r>
      <rPr>
        <sz val="12"/>
        <color theme="1"/>
        <rFont val="Times New Roman"/>
        <family val="1"/>
        <charset val="238"/>
      </rPr>
      <t xml:space="preserve"> sora szürke, de az </t>
    </r>
    <r>
      <rPr>
        <i/>
        <sz val="12"/>
        <color theme="1"/>
        <rFont val="Times New Roman"/>
        <family val="1"/>
        <charset val="238"/>
      </rPr>
      <t xml:space="preserve">A17:C18 </t>
    </r>
    <r>
      <rPr>
        <sz val="12"/>
        <color theme="1"/>
        <rFont val="Times New Roman"/>
        <family val="1"/>
        <charset val="238"/>
      </rPr>
      <t>tartomány</t>
    </r>
    <r>
      <rPr>
        <i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 xml:space="preserve">fehér mintázatú, és az </t>
    </r>
    <r>
      <rPr>
        <i/>
        <sz val="12"/>
        <color theme="1"/>
        <rFont val="Times New Roman"/>
        <family val="1"/>
        <charset val="238"/>
      </rPr>
      <t>A1:O18</t>
    </r>
    <r>
      <rPr>
        <sz val="12"/>
        <color theme="1"/>
        <rFont val="Times New Roman"/>
        <family val="1"/>
        <charset val="238"/>
      </rPr>
      <t xml:space="preserve"> tartomány cellái vékony vonallal szegélyezettek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</si>
  <si>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A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N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O</t>
    </r>
    <r>
      <rPr>
        <sz val="12"/>
        <color theme="1"/>
        <rFont val="Times New Roman"/>
        <family val="1"/>
        <charset val="238"/>
      </rPr>
      <t xml:space="preserve"> oszlop, valamint az </t>
    </r>
    <r>
      <rPr>
        <i/>
        <sz val="12"/>
        <color theme="1"/>
        <rFont val="Times New Roman"/>
        <family val="1"/>
        <charset val="238"/>
      </rPr>
      <t>1.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17.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18.</t>
    </r>
    <r>
      <rPr>
        <sz val="12"/>
        <color theme="1"/>
        <rFont val="Times New Roman"/>
        <family val="1"/>
        <charset val="238"/>
      </rPr>
      <t xml:space="preserve"> sor adatai félkövér betűstílusúak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</si>
  <si>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B</t>
    </r>
    <r>
      <rPr>
        <sz val="12"/>
        <color theme="1"/>
        <rFont val="Times New Roman"/>
        <family val="1"/>
        <charset val="238"/>
      </rPr>
      <t xml:space="preserve"> oszlop és a </t>
    </r>
    <r>
      <rPr>
        <i/>
        <sz val="12"/>
        <color theme="1"/>
        <rFont val="Times New Roman"/>
        <family val="1"/>
        <charset val="238"/>
      </rPr>
      <t>18.</t>
    </r>
    <r>
      <rPr>
        <sz val="12"/>
        <color theme="1"/>
        <rFont val="Times New Roman"/>
        <family val="1"/>
        <charset val="238"/>
      </rPr>
      <t xml:space="preserve"> sor számadatai egészre kerekített pénznem formátumúak</t>
    </r>
  </si>
  <si>
    <t>Az első sorban a cellák vízszintesen és függőlegesen középre igazítottak, a megfelelő adatok két sorban láthatók</t>
  </si>
  <si>
    <t>A táblázat első sor alatti celláinak igazítása a mintának megfelelő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</si>
  <si>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bevásárlás</t>
    </r>
    <r>
      <rPr>
        <sz val="12"/>
        <color theme="1"/>
        <rFont val="Times New Roman"/>
        <family val="1"/>
        <charset val="238"/>
      </rPr>
      <t xml:space="preserve"> munkalap táblázatának kialakítása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</si>
  <si>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1.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16.</t>
    </r>
    <r>
      <rPr>
        <sz val="12"/>
        <color theme="1"/>
        <rFont val="Times New Roman"/>
        <family val="1"/>
        <charset val="238"/>
      </rPr>
      <t xml:space="preserve"> sor szürke mintázatú és félkövér betűstílusú</t>
    </r>
  </si>
  <si>
    <t>Az egyes hozzávalók sora alatt vékony szegély van</t>
  </si>
  <si>
    <r>
      <t xml:space="preserve">Az </t>
    </r>
    <r>
      <rPr>
        <i/>
        <sz val="12"/>
        <color theme="1"/>
        <rFont val="Times New Roman"/>
        <family val="1"/>
        <charset val="238"/>
      </rPr>
      <t>A1:C1</t>
    </r>
    <r>
      <rPr>
        <sz val="12"/>
        <color theme="1"/>
        <rFont val="Times New Roman"/>
        <family val="1"/>
        <charset val="238"/>
      </rPr>
      <t xml:space="preserve"> tartomány celláit egyesítette</t>
    </r>
  </si>
  <si>
    <t>Az oszlopszélességeket úgy állította be, hogy minden adat látható</t>
  </si>
  <si>
    <t>A munkalap minden cellájának igazítása megfelel a mintának</t>
  </si>
  <si>
    <t>A fizetendő összeg pénznem formátumú, tizedesjegyek nélkül</t>
  </si>
  <si>
    <t>4. Szógyakoriság</t>
  </si>
  <si>
    <r>
      <t xml:space="preserve">Az adatbázist létrehozta </t>
    </r>
    <r>
      <rPr>
        <i/>
        <sz val="11"/>
        <color theme="1"/>
        <rFont val="Courier New"/>
        <family val="3"/>
        <charset val="238"/>
      </rPr>
      <t>szogyak</t>
    </r>
    <r>
      <rPr>
        <i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néven, és az adatokat importálta a </t>
    </r>
    <r>
      <rPr>
        <i/>
        <sz val="12"/>
        <color theme="1"/>
        <rFont val="Times New Roman"/>
        <family val="1"/>
        <charset val="238"/>
      </rPr>
      <t>szavak</t>
    </r>
    <r>
      <rPr>
        <sz val="12"/>
        <color theme="1"/>
        <rFont val="Times New Roman"/>
        <family val="1"/>
        <charset val="238"/>
      </rPr>
      <t xml:space="preserve"> táblába</t>
    </r>
  </si>
  <si>
    <r>
      <t xml:space="preserve">A tábla összes mezője megfelelő típusú, valamint az </t>
    </r>
    <r>
      <rPr>
        <i/>
        <sz val="12"/>
        <color theme="1"/>
        <rFont val="Times New Roman"/>
        <family val="1"/>
        <charset val="238"/>
      </rPr>
      <t>azon</t>
    </r>
    <r>
      <rPr>
        <sz val="12"/>
        <color theme="1"/>
        <rFont val="Times New Roman"/>
        <family val="1"/>
        <charset val="238"/>
      </rPr>
      <t xml:space="preserve"> mezőt kulcsnak választotta</t>
    </r>
  </si>
  <si>
    <r>
      <t>2ige500</t>
    </r>
    <r>
      <rPr>
        <sz val="12"/>
        <color theme="1"/>
        <rFont val="Times New Roman"/>
        <family val="1"/>
        <charset val="238"/>
      </rPr>
      <t xml:space="preserve"> lekérdezés</t>
    </r>
  </si>
  <si>
    <t>Helyesen szűrt a szófajra</t>
  </si>
  <si>
    <t>Helyesen szűrt a gyakoriságra</t>
  </si>
  <si>
    <t>A teljes feltétel helyes, és a szótövet megjelenítette</t>
  </si>
  <si>
    <r>
      <t>3brmellek</t>
    </r>
    <r>
      <rPr>
        <sz val="12"/>
        <color theme="1"/>
        <rFont val="Times New Roman"/>
        <family val="1"/>
        <charset val="238"/>
      </rPr>
      <t xml:space="preserve"> lekérdezés</t>
    </r>
  </si>
  <si>
    <r>
      <t>Helyesen szűrt a szótő elején a „</t>
    </r>
    <r>
      <rPr>
        <i/>
        <sz val="12"/>
        <color theme="1"/>
        <rFont val="Times New Roman"/>
        <family val="1"/>
        <charset val="238"/>
      </rPr>
      <t>br</t>
    </r>
    <r>
      <rPr>
        <sz val="12"/>
        <color theme="1"/>
        <rFont val="Times New Roman"/>
        <family val="1"/>
        <charset val="238"/>
      </rPr>
      <t>” szórészletre</t>
    </r>
  </si>
  <si>
    <t>A teljes feltétel helyes, a szótövet és a gyakoriságot megjelenítette</t>
  </si>
  <si>
    <r>
      <t>4hatar10</t>
    </r>
    <r>
      <rPr>
        <sz val="12"/>
        <color theme="1"/>
        <rFont val="Times New Roman"/>
        <family val="1"/>
        <charset val="238"/>
      </rPr>
      <t xml:space="preserve"> lekérdezés</t>
    </r>
  </si>
  <si>
    <t>A szótöveket gyakoriság szerint csökkenő sorrendbe rendezte</t>
  </si>
  <si>
    <t>Csak az első 10 értéket jelenítette meg</t>
  </si>
  <si>
    <t>A teljes lekérdezés helyes</t>
  </si>
  <si>
    <r>
      <t>5szofajok</t>
    </r>
    <r>
      <rPr>
        <sz val="12"/>
        <color theme="1"/>
        <rFont val="Times New Roman"/>
        <family val="1"/>
        <charset val="238"/>
      </rPr>
      <t xml:space="preserve"> lekérdezés</t>
    </r>
  </si>
  <si>
    <t>Szófajok szerint csoportosított, és megjelenítette a szófaj nevét</t>
  </si>
  <si>
    <t>Megszámolta, hogy az egyes szófajokban hány szótő szerepel</t>
  </si>
  <si>
    <t>Megjelenítette a szófaj nevét és a szófajokban szereplő szótövek számát</t>
  </si>
  <si>
    <r>
      <t>6tobb</t>
    </r>
    <r>
      <rPr>
        <sz val="12"/>
        <color theme="1"/>
        <rFont val="Times New Roman"/>
        <family val="1"/>
        <charset val="238"/>
      </rPr>
      <t xml:space="preserve"> lekérdezés</t>
    </r>
  </si>
  <si>
    <t>Megvizsgálta, hogy egy szótő hányszor fordult elő</t>
  </si>
  <si>
    <t>Helyesen szűrt a legalább háromszor előforduló szótövekre</t>
  </si>
  <si>
    <t>5. Kihívás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</si>
  <si>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kihivas</t>
    </r>
    <r>
      <rPr>
        <sz val="12"/>
        <color theme="1"/>
        <rFont val="Times New Roman"/>
        <family val="1"/>
        <charset val="238"/>
      </rPr>
      <t xml:space="preserve"> néven</t>
    </r>
  </si>
  <si>
    <r>
      <t xml:space="preserve">Létezik a program forráskódja </t>
    </r>
    <r>
      <rPr>
        <i/>
        <sz val="11"/>
        <color theme="1"/>
        <rFont val="Courier New"/>
        <family val="3"/>
        <charset val="238"/>
      </rPr>
      <t>kihivas</t>
    </r>
    <r>
      <rPr>
        <sz val="12"/>
        <color theme="1"/>
        <rFont val="Times New Roman"/>
        <family val="1"/>
        <charset val="238"/>
      </rPr>
      <t xml:space="preserve"> néven</t>
    </r>
  </si>
  <si>
    <t>Az aktivitás bekérése és tárolása</t>
  </si>
  <si>
    <t>Bekérte a felhasználótól a heti aktivitás karaktersorozatát</t>
  </si>
  <si>
    <t>Az adatot eltárolta egy olyan adatszerkezetben, amelyben legalább 250 darab karakter tárolható</t>
  </si>
  <si>
    <t>Heti teljesítmény meghatározása</t>
  </si>
  <si>
    <t>Legalább egy karaktert vizsgált, és jól határozta meg a hozzá tartozó távolságértéket</t>
  </si>
  <si>
    <t>Mindegyik karakter esetében jól határozta meg a hozzá tartozó távolságértéket</t>
  </si>
  <si>
    <t>Helyesen határozta meg az összesített távolságértéket</t>
  </si>
  <si>
    <t>Az elért távolságot megjelenítette a minta szerint</t>
  </si>
  <si>
    <t>Jutalom meghatározása</t>
  </si>
  <si>
    <t>Legalább egy mozgásformát vizsgált</t>
  </si>
  <si>
    <t>Mindegyik mozgásformát vizsgálta</t>
  </si>
  <si>
    <t>Helyesen határozta meg, hogy az adott bemenetben előfordult-e mind a négy mozgásforma</t>
  </si>
  <si>
    <t>Kiírta a vizsgálat eredményét a mintának megfelelően</t>
  </si>
  <si>
    <t>A gyűjtött kilométerek kiírása</t>
  </si>
  <si>
    <t>A heti teljesítményt és a jutalmat összegezte, amennyiben járt a jutalom</t>
  </si>
  <si>
    <t>Vizsgálta, hogy az összeg nagyobb vagy egyenlő-e 40 km-nél</t>
  </si>
  <si>
    <t>A gyűjtött kilométereket és a vizsgálat alapján a megfelelő szöveget írta ki a képernyőre</t>
  </si>
  <si>
    <r>
      <t xml:space="preserve">Vizsgapont: </t>
    </r>
    <r>
      <rPr>
        <i/>
        <sz val="12"/>
        <color theme="1"/>
        <rFont val="Times New Roman"/>
        <family val="1"/>
        <charset val="238"/>
      </rPr>
      <t>feladatpont 20/25 része lefelé egész számra kerekítve</t>
    </r>
  </si>
  <si>
    <r>
      <t>Vizsgapont:</t>
    </r>
    <r>
      <rPr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feladatpont 25/34 része lefelé egész számra kerekítve</t>
    </r>
  </si>
  <si>
    <r>
      <t xml:space="preserve">Létezik az </t>
    </r>
    <r>
      <rPr>
        <i/>
        <sz val="11"/>
        <color theme="1"/>
        <rFont val="Courier New"/>
        <family val="3"/>
        <charset val="238"/>
      </rPr>
      <t>Arpad_motorkocsi</t>
    </r>
    <r>
      <rPr>
        <sz val="12"/>
        <color theme="1"/>
        <rFont val="Times New Roman"/>
        <family val="1"/>
        <charset val="238"/>
      </rPr>
      <t xml:space="preserve"> dokumentum a szövegszerkesztő program saját formátumában, amely ékezethelyesen tartalmazza a forrásszöveget</t>
    </r>
  </si>
  <si>
    <r>
      <t xml:space="preserve">Az </t>
    </r>
    <r>
      <rPr>
        <i/>
        <sz val="11"/>
        <color theme="1"/>
        <rFont val="Courier New"/>
        <family val="3"/>
        <charset val="238"/>
      </rPr>
      <t>Arpad_motorkocsi</t>
    </r>
    <r>
      <rPr>
        <sz val="12"/>
        <color theme="1"/>
        <rFont val="Times New Roman"/>
        <family val="1"/>
        <charset val="238"/>
      </rPr>
      <t xml:space="preserve"> dokumentum létrehozása</t>
    </r>
  </si>
  <si>
    <t>Az alábbiak közül legalább kettő teljesül:
Az oldalarányok megtartásával beszúrta
- a muzeumban.jpg képet 7 cm szélesre méretezve,
- a belsoter.jpg képet 4 cm magasra méretezve,
- a vezetoallas.jpg képet 4 cm magasra méretezve</t>
  </si>
  <si>
    <t>Egy 6-9 mm átmérőjű, 1-2 mm közötti szegélyvastagságú kör van a szürke téglalapon belül</t>
  </si>
  <si>
    <t xml:space="preserve">A vizsgázó által választott programozási környezet: </t>
  </si>
  <si>
    <t/>
  </si>
  <si>
    <r>
      <t xml:space="preserve">A </t>
    </r>
    <r>
      <rPr>
        <b/>
        <sz val="12"/>
        <color rgb="FF000000"/>
        <rFont val="Times New Roman"/>
        <family val="1"/>
        <charset val="238"/>
      </rPr>
      <t xml:space="preserve">C2-es </t>
    </r>
    <r>
      <rPr>
        <sz val="12"/>
        <color rgb="FF000000"/>
        <rFont val="Times New Roman"/>
        <family val="1"/>
        <charset val="238"/>
      </rPr>
      <t>cellában válassza ki a vizsgázó által használt programozási környezetet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</si>
</sst>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pont&quot;"/>
    <numFmt numFmtId="165" formatCode="General&quot; pont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6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indexed="81"/>
      <name val="Tahoma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4" fontId="0" fillId="0" borderId="1" xfId="0" applyNumberFormat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left" vertical="center"/>
    </xf>
    <xf numFmtId="165" fontId="0" fillId="0" borderId="3" xfId="0" applyNumberFormat="1" applyBorder="1" applyAlignment="1">
      <alignment wrapText="1"/>
    </xf>
    <xf numFmtId="165" fontId="0" fillId="0" borderId="4" xfId="0" applyNumberFormat="1" applyBorder="1" applyAlignment="1">
      <alignment wrapText="1"/>
    </xf>
    <xf numFmtId="0" fontId="0" fillId="0" borderId="0" xfId="0" applyAlignment="1">
      <alignment wrapText="1"/>
    </xf>
    <xf numFmtId="165" fontId="10" fillId="0" borderId="4" xfId="0" applyNumberFormat="1" applyFont="1" applyBorder="1" applyAlignment="1">
      <alignment horizontal="right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164" fontId="1" fillId="0" borderId="4" xfId="0" applyNumberFormat="1" applyFont="1" applyBorder="1"/>
    <xf numFmtId="0" fontId="3" fillId="0" borderId="5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164" fontId="5" fillId="0" borderId="7" xfId="0" applyNumberFormat="1" applyFont="1" applyBorder="1" applyAlignment="1">
      <alignment horizontal="right" wrapText="1"/>
    </xf>
    <xf numFmtId="0" fontId="3" fillId="0" borderId="3" xfId="0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right" wrapText="1"/>
    </xf>
    <xf numFmtId="0" fontId="6" fillId="0" borderId="2" xfId="0" applyFont="1" applyBorder="1" applyAlignment="1">
      <alignment vertical="center" wrapText="1"/>
    </xf>
    <xf numFmtId="164" fontId="1" fillId="2" borderId="4" xfId="0" applyNumberFormat="1" applyFont="1" applyFill="1" applyBorder="1"/>
    <xf numFmtId="0" fontId="14" fillId="0" borderId="9" xfId="0" applyFont="1" applyBorder="1" applyAlignment="1">
      <alignment horizontal="right" vertical="center"/>
    </xf>
    <xf numFmtId="14" fontId="0" fillId="0" borderId="0" xfId="0" applyNumberFormat="1"/>
    <xf numFmtId="0" fontId="0" fillId="0" borderId="0" xfId="0" applyAlignment="1">
      <alignment horizontal="left" vertical="center" wrapText="1"/>
    </xf>
    <xf numFmtId="14" fontId="0" fillId="0" borderId="0" xfId="0" applyNumberFormat="1" applyAlignment="1" applyProtection="1">
      <alignment horizontal="right" vertical="center"/>
      <protection locked="0"/>
    </xf>
    <xf numFmtId="0" fontId="0" fillId="0" borderId="4" xfId="0" quotePrefix="1" applyBorder="1" applyAlignment="1" applyProtection="1">
      <alignment horizontal="center" vertical="center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D547334F-0E71-41C9-A421-6EA31BA079B6}"/>
            </a:ext>
          </a:extLst>
        </xdr:cNvPr>
        <xdr:cNvSpPr txBox="1"/>
      </xdr:nvSpPr>
      <xdr:spPr>
        <a:xfrm>
          <a:off x="257175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Digitális</a:t>
          </a:r>
          <a:r>
            <a:rPr lang="hu-HU" sz="1100" baseline="0"/>
            <a:t> kultúra</a:t>
          </a:r>
          <a:r>
            <a:rPr lang="hu-HU" sz="1100"/>
            <a:t> - középszint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tabSelected="1" workbookViewId="0"/>
  </sheetViews>
  <sheetFormatPr defaultRowHeight="14.5" x14ac:dyDescent="0.35"/>
  <cols>
    <col min="1" max="1" width="79.54296875" customWidth="1"/>
  </cols>
  <sheetData>
    <row r="1" spans="1:1" ht="36.5" customHeight="1" x14ac:dyDescent="0.35">
      <c r="A1" s="14" t="s">
        <v>3</v>
      </c>
    </row>
    <row r="2" spans="1:1" ht="15.5" x14ac:dyDescent="0.35">
      <c r="A2" s="15"/>
    </row>
    <row r="3" spans="1:1" ht="37.5" customHeight="1" x14ac:dyDescent="0.35">
      <c r="A3" s="15" t="s">
        <v>4</v>
      </c>
    </row>
    <row r="4" spans="1:1" ht="36.75" customHeight="1" x14ac:dyDescent="0.35">
      <c r="A4" s="15" t="s">
        <v>15</v>
      </c>
    </row>
    <row r="5" spans="1:1" ht="36.75" customHeight="1" x14ac:dyDescent="0.35">
      <c r="A5" s="15" t="s">
        <v>183</v>
      </c>
    </row>
    <row r="6" spans="1:1" ht="68.75" customHeight="1" x14ac:dyDescent="0.35">
      <c r="A6" s="16" t="s">
        <v>5</v>
      </c>
    </row>
    <row r="7" spans="1:1" ht="77.900000000000006" customHeight="1" x14ac:dyDescent="0.35">
      <c r="A7" s="15" t="s">
        <v>6</v>
      </c>
    </row>
    <row r="8" spans="1:1" ht="53.25" customHeight="1" x14ac:dyDescent="0.35">
      <c r="A8" s="5" t="s">
        <v>7</v>
      </c>
    </row>
    <row r="9" spans="1:1" ht="12.75" customHeight="1" x14ac:dyDescent="0.35">
      <c r="A9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4"/>
  <sheetViews>
    <sheetView zoomScaleNormal="100" zoomScaleSheetLayoutView="140" workbookViewId="0">
      <selection activeCell="D1" sqref="D1"/>
    </sheetView>
  </sheetViews>
  <sheetFormatPr defaultColWidth="9.36328125" defaultRowHeight="14.5" x14ac:dyDescent="0.35"/>
  <cols>
    <col min="1" max="1" width="3.54296875" customWidth="1"/>
    <col min="2" max="2" width="66.54296875" customWidth="1"/>
    <col min="3" max="4" width="10.54296875" customWidth="1"/>
    <col min="5" max="5" width="25.54296875" style="2" customWidth="1"/>
  </cols>
  <sheetData>
    <row r="1" spans="1:4" ht="33.75" customHeight="1" x14ac:dyDescent="0.35">
      <c r="A1" s="18"/>
      <c r="B1" s="19"/>
      <c r="C1" s="34"/>
      <c r="D1" s="1" t="s">
        <v>14</v>
      </c>
    </row>
    <row r="2" spans="1:4" ht="4.25" customHeight="1" thickBot="1" x14ac:dyDescent="0.4">
      <c r="A2" s="18"/>
      <c r="B2" s="35"/>
      <c r="C2" s="34"/>
      <c r="D2" s="36"/>
    </row>
    <row r="3" spans="1:4" ht="14.25" customHeight="1" thickBot="1" x14ac:dyDescent="0.4">
      <c r="B3" s="33" t="s">
        <v>181</v>
      </c>
      <c r="C3" s="37" t="s">
        <v>182</v>
      </c>
    </row>
    <row r="4" spans="1:4" ht="20.5" thickBot="1" x14ac:dyDescent="0.4">
      <c r="B4" s="20" t="s">
        <v>16</v>
      </c>
    </row>
    <row r="5" spans="1:4" ht="16" thickBot="1" x14ac:dyDescent="0.4">
      <c r="B5" s="3" t="s">
        <v>178</v>
      </c>
      <c r="C5" s="4"/>
    </row>
    <row r="6" spans="1:4" ht="47" thickBot="1" x14ac:dyDescent="0.4">
      <c r="A6" s="2">
        <v>0</v>
      </c>
      <c r="B6" s="5" t="s">
        <v>177</v>
      </c>
      <c r="C6" s="6">
        <v>1</v>
      </c>
      <c r="D6" s="21">
        <f>C6*A6</f>
        <v>0</v>
      </c>
    </row>
    <row r="7" spans="1:4" ht="16" thickBot="1" x14ac:dyDescent="0.4">
      <c r="A7" s="2">
        <v>0</v>
      </c>
      <c r="B7" s="5" t="s">
        <v>17</v>
      </c>
      <c r="C7" s="6">
        <v>1</v>
      </c>
      <c r="D7" s="21">
        <f>C7*A7</f>
        <v>0</v>
      </c>
    </row>
    <row r="8" spans="1:4" ht="16" thickBot="1" x14ac:dyDescent="0.4">
      <c r="B8" s="3" t="s">
        <v>18</v>
      </c>
      <c r="C8" s="4"/>
    </row>
    <row r="9" spans="1:4" ht="31.5" thickBot="1" x14ac:dyDescent="0.4">
      <c r="A9" s="2">
        <v>0</v>
      </c>
      <c r="B9" s="5" t="s">
        <v>19</v>
      </c>
      <c r="C9" s="6">
        <v>1</v>
      </c>
      <c r="D9" s="21">
        <f>C9*A9</f>
        <v>0</v>
      </c>
    </row>
    <row r="10" spans="1:4" ht="16" thickBot="1" x14ac:dyDescent="0.4">
      <c r="A10" s="2">
        <v>0</v>
      </c>
      <c r="B10" s="5" t="s">
        <v>20</v>
      </c>
      <c r="C10" s="6">
        <v>1</v>
      </c>
      <c r="D10" s="21">
        <f>C10*A10</f>
        <v>0</v>
      </c>
    </row>
    <row r="11" spans="1:4" ht="16" thickBot="1" x14ac:dyDescent="0.4">
      <c r="A11" s="2">
        <v>0</v>
      </c>
      <c r="B11" s="5" t="s">
        <v>21</v>
      </c>
      <c r="C11" s="6">
        <v>1</v>
      </c>
      <c r="D11" s="21">
        <f>C11*A11</f>
        <v>0</v>
      </c>
    </row>
    <row r="12" spans="1:4" ht="16" thickBot="1" x14ac:dyDescent="0.4">
      <c r="B12" s="3" t="s">
        <v>22</v>
      </c>
      <c r="C12" s="4"/>
    </row>
    <row r="13" spans="1:4" ht="31.5" thickBot="1" x14ac:dyDescent="0.4">
      <c r="A13" s="2">
        <v>0</v>
      </c>
      <c r="B13" s="5" t="s">
        <v>23</v>
      </c>
      <c r="C13" s="6">
        <v>1</v>
      </c>
      <c r="D13" s="21">
        <f>C13*A13</f>
        <v>0</v>
      </c>
    </row>
    <row r="14" spans="1:4" ht="31.5" thickBot="1" x14ac:dyDescent="0.4">
      <c r="A14" s="2">
        <v>0</v>
      </c>
      <c r="B14" s="5" t="s">
        <v>24</v>
      </c>
      <c r="C14" s="6">
        <v>1</v>
      </c>
      <c r="D14" s="21">
        <f>C14*A14</f>
        <v>0</v>
      </c>
    </row>
    <row r="15" spans="1:4" ht="16" thickBot="1" x14ac:dyDescent="0.4">
      <c r="A15" s="2">
        <v>0</v>
      </c>
      <c r="B15" s="5" t="s">
        <v>25</v>
      </c>
      <c r="C15" s="6">
        <v>1</v>
      </c>
      <c r="D15" s="21">
        <f>C15*A15</f>
        <v>0</v>
      </c>
    </row>
    <row r="16" spans="1:4" ht="47" thickBot="1" x14ac:dyDescent="0.4">
      <c r="A16" s="2">
        <v>0</v>
      </c>
      <c r="B16" s="5" t="s">
        <v>26</v>
      </c>
      <c r="C16" s="6">
        <v>1</v>
      </c>
      <c r="D16" s="21">
        <f>C16*A16</f>
        <v>0</v>
      </c>
    </row>
    <row r="17" spans="1:4" ht="16" thickBot="1" x14ac:dyDescent="0.4">
      <c r="A17" s="2">
        <v>0</v>
      </c>
      <c r="B17" s="5" t="s">
        <v>27</v>
      </c>
      <c r="C17" s="6">
        <v>1</v>
      </c>
      <c r="D17" s="21">
        <f>C17*A17</f>
        <v>0</v>
      </c>
    </row>
    <row r="18" spans="1:4" ht="16" thickBot="1" x14ac:dyDescent="0.4">
      <c r="B18" s="3" t="s">
        <v>32</v>
      </c>
      <c r="C18" s="4"/>
    </row>
    <row r="19" spans="1:4" ht="171" thickBot="1" x14ac:dyDescent="0.4">
      <c r="A19" s="2">
        <v>0</v>
      </c>
      <c r="B19" s="5" t="s">
        <v>33</v>
      </c>
      <c r="C19" s="23">
        <v>1</v>
      </c>
      <c r="D19" s="21">
        <f>C19*A19</f>
        <v>0</v>
      </c>
    </row>
    <row r="20" spans="1:4" ht="16" thickBot="1" x14ac:dyDescent="0.4">
      <c r="A20" s="2">
        <v>0</v>
      </c>
      <c r="B20" s="5" t="s">
        <v>34</v>
      </c>
      <c r="C20" s="6">
        <v>1</v>
      </c>
      <c r="D20" s="21">
        <f>C20*A20</f>
        <v>0</v>
      </c>
    </row>
    <row r="21" spans="1:4" ht="16" thickBot="1" x14ac:dyDescent="0.4">
      <c r="A21" s="2">
        <v>0</v>
      </c>
      <c r="B21" s="5" t="s">
        <v>35</v>
      </c>
      <c r="C21" s="6">
        <v>1</v>
      </c>
      <c r="D21" s="21">
        <f>C21*A21</f>
        <v>0</v>
      </c>
    </row>
    <row r="22" spans="1:4" ht="16" thickBot="1" x14ac:dyDescent="0.4">
      <c r="A22" s="2">
        <v>0</v>
      </c>
      <c r="B22" s="5" t="s">
        <v>36</v>
      </c>
      <c r="C22" s="6">
        <v>1</v>
      </c>
      <c r="D22" s="21">
        <f>C22*A22</f>
        <v>0</v>
      </c>
    </row>
    <row r="23" spans="1:4" ht="16" thickBot="1" x14ac:dyDescent="0.4">
      <c r="B23" s="3" t="s">
        <v>28</v>
      </c>
      <c r="C23" s="4"/>
    </row>
    <row r="24" spans="1:4" ht="31.5" thickBot="1" x14ac:dyDescent="0.4">
      <c r="A24" s="2">
        <v>0</v>
      </c>
      <c r="B24" s="5" t="s">
        <v>29</v>
      </c>
      <c r="C24" s="6">
        <v>1</v>
      </c>
      <c r="D24" s="21">
        <f>C24*A24</f>
        <v>0</v>
      </c>
    </row>
    <row r="25" spans="1:4" ht="16" thickBot="1" x14ac:dyDescent="0.4">
      <c r="A25" s="2">
        <v>0</v>
      </c>
      <c r="B25" s="5" t="s">
        <v>30</v>
      </c>
      <c r="C25" s="6">
        <v>1</v>
      </c>
      <c r="D25" s="21">
        <f>C25*A25</f>
        <v>0</v>
      </c>
    </row>
    <row r="26" spans="1:4" ht="16" thickBot="1" x14ac:dyDescent="0.4">
      <c r="A26" s="2">
        <v>0</v>
      </c>
      <c r="B26" s="5" t="s">
        <v>31</v>
      </c>
      <c r="C26" s="6">
        <v>1</v>
      </c>
      <c r="D26" s="21">
        <f>C26*A26</f>
        <v>0</v>
      </c>
    </row>
    <row r="27" spans="1:4" ht="16" thickBot="1" x14ac:dyDescent="0.4">
      <c r="B27" s="3" t="s">
        <v>37</v>
      </c>
      <c r="C27" s="4"/>
    </row>
    <row r="28" spans="1:4" ht="31.5" thickBot="1" x14ac:dyDescent="0.4">
      <c r="A28" s="2">
        <v>0</v>
      </c>
      <c r="B28" s="5" t="s">
        <v>38</v>
      </c>
      <c r="C28" s="6">
        <v>1</v>
      </c>
      <c r="D28" s="21">
        <f>C28*A28</f>
        <v>0</v>
      </c>
    </row>
    <row r="29" spans="1:4" ht="16" thickBot="1" x14ac:dyDescent="0.4">
      <c r="A29" s="2">
        <v>0</v>
      </c>
      <c r="B29" s="5" t="s">
        <v>39</v>
      </c>
      <c r="C29" s="6">
        <v>1</v>
      </c>
      <c r="D29" s="21">
        <f>C29*A29</f>
        <v>0</v>
      </c>
    </row>
    <row r="30" spans="1:4" ht="31.5" thickBot="1" x14ac:dyDescent="0.4">
      <c r="A30" s="2">
        <v>0</v>
      </c>
      <c r="B30" s="5" t="s">
        <v>40</v>
      </c>
      <c r="C30" s="6">
        <v>1</v>
      </c>
      <c r="D30" s="21">
        <f>C30*A30</f>
        <v>0</v>
      </c>
    </row>
    <row r="31" spans="1:4" ht="31.5" thickBot="1" x14ac:dyDescent="0.4">
      <c r="A31" s="2">
        <v>0</v>
      </c>
      <c r="B31" s="5" t="s">
        <v>41</v>
      </c>
      <c r="C31" s="6">
        <v>1</v>
      </c>
      <c r="D31" s="21">
        <f>C31*A31</f>
        <v>0</v>
      </c>
    </row>
    <row r="32" spans="1:4" ht="16" thickBot="1" x14ac:dyDescent="0.4">
      <c r="B32" s="3" t="s">
        <v>42</v>
      </c>
      <c r="C32" s="4"/>
    </row>
    <row r="33" spans="1:4" ht="31.5" thickBot="1" x14ac:dyDescent="0.4">
      <c r="A33" s="2">
        <v>0</v>
      </c>
      <c r="B33" s="5" t="s">
        <v>43</v>
      </c>
      <c r="C33" s="6">
        <v>1</v>
      </c>
      <c r="D33" s="21">
        <f>C33*A33</f>
        <v>0</v>
      </c>
    </row>
    <row r="34" spans="1:4" ht="31.5" thickBot="1" x14ac:dyDescent="0.4">
      <c r="A34" s="2">
        <v>0</v>
      </c>
      <c r="B34" s="5" t="s">
        <v>44</v>
      </c>
      <c r="C34" s="6">
        <v>1</v>
      </c>
      <c r="D34" s="21">
        <f>C34*A34</f>
        <v>0</v>
      </c>
    </row>
    <row r="35" spans="1:4" ht="31.5" thickBot="1" x14ac:dyDescent="0.4">
      <c r="A35" s="2">
        <v>0</v>
      </c>
      <c r="B35" s="5" t="s">
        <v>45</v>
      </c>
      <c r="C35" s="6">
        <v>1</v>
      </c>
      <c r="D35" s="21">
        <f>C35*A35</f>
        <v>0</v>
      </c>
    </row>
    <row r="36" spans="1:4" ht="31.5" thickBot="1" x14ac:dyDescent="0.4">
      <c r="A36" s="2">
        <v>0</v>
      </c>
      <c r="B36" s="5" t="s">
        <v>46</v>
      </c>
      <c r="C36" s="6">
        <v>1</v>
      </c>
      <c r="D36" s="21">
        <f>C36*A36</f>
        <v>0</v>
      </c>
    </row>
    <row r="37" spans="1:4" ht="16" thickBot="1" x14ac:dyDescent="0.4">
      <c r="B37" s="3" t="s">
        <v>47</v>
      </c>
      <c r="C37" s="4"/>
    </row>
    <row r="38" spans="1:4" ht="31.5" thickBot="1" x14ac:dyDescent="0.4">
      <c r="A38" s="2">
        <v>0</v>
      </c>
      <c r="B38" s="5" t="s">
        <v>48</v>
      </c>
      <c r="C38" s="6">
        <v>1</v>
      </c>
      <c r="D38" s="21">
        <f>C38*A38</f>
        <v>0</v>
      </c>
    </row>
    <row r="39" spans="1:4" ht="16" thickBot="1" x14ac:dyDescent="0.4">
      <c r="B39" s="3" t="s">
        <v>49</v>
      </c>
      <c r="C39" s="4"/>
    </row>
    <row r="40" spans="1:4" ht="62.5" thickBot="1" x14ac:dyDescent="0.4">
      <c r="A40" s="2">
        <v>0</v>
      </c>
      <c r="B40" s="5" t="s">
        <v>50</v>
      </c>
      <c r="C40" s="6">
        <v>1</v>
      </c>
      <c r="D40" s="21">
        <f>C40*A40</f>
        <v>0</v>
      </c>
    </row>
    <row r="41" spans="1:4" ht="16" thickBot="1" x14ac:dyDescent="0.4">
      <c r="A41" s="2">
        <v>0</v>
      </c>
      <c r="B41" s="5" t="s">
        <v>51</v>
      </c>
      <c r="C41" s="6">
        <v>1</v>
      </c>
      <c r="D41" s="21">
        <f>C41*A41</f>
        <v>0</v>
      </c>
    </row>
    <row r="42" spans="1:4" ht="16" thickBot="1" x14ac:dyDescent="0.4">
      <c r="B42" s="3" t="s">
        <v>52</v>
      </c>
      <c r="C42" s="4"/>
    </row>
    <row r="43" spans="1:4" ht="31.5" thickBot="1" x14ac:dyDescent="0.4">
      <c r="A43" s="2">
        <v>0</v>
      </c>
      <c r="B43" s="5" t="s">
        <v>53</v>
      </c>
      <c r="C43" s="6">
        <v>1</v>
      </c>
      <c r="D43" s="21">
        <f>C43*A43</f>
        <v>0</v>
      </c>
    </row>
    <row r="44" spans="1:4" ht="78" thickBot="1" x14ac:dyDescent="0.4">
      <c r="A44" s="2">
        <v>0</v>
      </c>
      <c r="B44" s="5" t="s">
        <v>179</v>
      </c>
      <c r="C44" s="6">
        <v>1</v>
      </c>
      <c r="D44" s="21">
        <f>C44*A44</f>
        <v>0</v>
      </c>
    </row>
    <row r="45" spans="1:4" ht="31.5" thickBot="1" x14ac:dyDescent="0.4">
      <c r="A45" s="2">
        <v>0</v>
      </c>
      <c r="B45" s="5" t="s">
        <v>54</v>
      </c>
      <c r="C45" s="6">
        <v>1</v>
      </c>
      <c r="D45" s="21">
        <f>C45*A45</f>
        <v>0</v>
      </c>
    </row>
    <row r="46" spans="1:4" ht="31.5" thickBot="1" x14ac:dyDescent="0.4">
      <c r="A46" s="2">
        <v>0</v>
      </c>
      <c r="B46" s="5" t="s">
        <v>55</v>
      </c>
      <c r="C46" s="6">
        <v>1</v>
      </c>
      <c r="D46" s="21">
        <f>C46*A46</f>
        <v>0</v>
      </c>
    </row>
    <row r="47" spans="1:4" ht="62.5" thickBot="1" x14ac:dyDescent="0.4">
      <c r="A47" s="2">
        <v>0</v>
      </c>
      <c r="B47" s="5" t="s">
        <v>56</v>
      </c>
      <c r="C47" s="6">
        <v>1</v>
      </c>
      <c r="D47" s="21">
        <f>C47*A47</f>
        <v>0</v>
      </c>
    </row>
    <row r="48" spans="1:4" ht="16" thickBot="1" x14ac:dyDescent="0.4">
      <c r="B48" s="25" t="s">
        <v>0</v>
      </c>
      <c r="C48" s="26">
        <f>SUM(C6:C47)</f>
        <v>33</v>
      </c>
      <c r="D48" s="21">
        <f>SUM(D6:D47)</f>
        <v>0</v>
      </c>
    </row>
    <row r="49" spans="1:4" ht="16" thickBot="1" x14ac:dyDescent="0.4">
      <c r="B49" s="25" t="s">
        <v>57</v>
      </c>
      <c r="C49" s="28">
        <f>C48*25/C48</f>
        <v>25</v>
      </c>
      <c r="D49" s="21">
        <f>ROUNDDOWN(D48*25/C48,0)</f>
        <v>0</v>
      </c>
    </row>
    <row r="51" spans="1:4" ht="20.5" thickBot="1" x14ac:dyDescent="0.4">
      <c r="B51" s="20" t="s">
        <v>58</v>
      </c>
    </row>
    <row r="52" spans="1:4" ht="16" thickBot="1" x14ac:dyDescent="0.4">
      <c r="B52" s="3" t="s">
        <v>10</v>
      </c>
      <c r="C52" s="4"/>
    </row>
    <row r="53" spans="1:4" ht="16" thickBot="1" x14ac:dyDescent="0.4">
      <c r="A53" s="2">
        <v>0</v>
      </c>
      <c r="B53" s="5" t="s">
        <v>59</v>
      </c>
      <c r="C53" s="6">
        <v>1</v>
      </c>
      <c r="D53" s="21">
        <f>C53*A53</f>
        <v>0</v>
      </c>
    </row>
    <row r="54" spans="1:4" ht="16" thickBot="1" x14ac:dyDescent="0.4">
      <c r="B54" s="3" t="s">
        <v>60</v>
      </c>
      <c r="C54" s="4"/>
    </row>
    <row r="55" spans="1:4" ht="16" thickBot="1" x14ac:dyDescent="0.4">
      <c r="A55" s="2">
        <v>0</v>
      </c>
      <c r="B55" s="5" t="s">
        <v>61</v>
      </c>
      <c r="C55" s="6">
        <v>1</v>
      </c>
      <c r="D55" s="21">
        <f>C55*A55</f>
        <v>0</v>
      </c>
    </row>
    <row r="56" spans="1:4" ht="16" thickBot="1" x14ac:dyDescent="0.4">
      <c r="B56" s="3" t="s">
        <v>62</v>
      </c>
      <c r="C56" s="4"/>
    </row>
    <row r="57" spans="1:4" ht="31.5" thickBot="1" x14ac:dyDescent="0.4">
      <c r="A57" s="2">
        <v>0</v>
      </c>
      <c r="B57" s="5" t="s">
        <v>63</v>
      </c>
      <c r="C57" s="6">
        <v>1</v>
      </c>
      <c r="D57" s="21">
        <f>C57*A57</f>
        <v>0</v>
      </c>
    </row>
    <row r="58" spans="1:4" ht="16" thickBot="1" x14ac:dyDescent="0.4">
      <c r="A58" s="2">
        <v>0</v>
      </c>
      <c r="B58" s="5" t="s">
        <v>64</v>
      </c>
      <c r="C58" s="6">
        <v>1</v>
      </c>
      <c r="D58" s="21">
        <f>C58*A58</f>
        <v>0</v>
      </c>
    </row>
    <row r="59" spans="1:4" ht="16" thickBot="1" x14ac:dyDescent="0.4">
      <c r="B59" s="3" t="s">
        <v>65</v>
      </c>
      <c r="C59" s="4"/>
    </row>
    <row r="60" spans="1:4" ht="31.5" thickBot="1" x14ac:dyDescent="0.4">
      <c r="A60" s="2">
        <v>0</v>
      </c>
      <c r="B60" s="5" t="s">
        <v>66</v>
      </c>
      <c r="C60" s="6">
        <v>1</v>
      </c>
      <c r="D60" s="21">
        <f t="shared" ref="D60:D69" si="0">C60*A60</f>
        <v>0</v>
      </c>
    </row>
    <row r="61" spans="1:4" ht="31.5" thickBot="1" x14ac:dyDescent="0.4">
      <c r="A61" s="2">
        <v>0</v>
      </c>
      <c r="B61" s="5" t="s">
        <v>67</v>
      </c>
      <c r="C61" s="6">
        <v>1</v>
      </c>
      <c r="D61" s="21">
        <f t="shared" si="0"/>
        <v>0</v>
      </c>
    </row>
    <row r="62" spans="1:4" ht="31.5" thickBot="1" x14ac:dyDescent="0.4">
      <c r="A62" s="2">
        <v>0</v>
      </c>
      <c r="B62" s="5" t="s">
        <v>68</v>
      </c>
      <c r="C62" s="6">
        <v>1</v>
      </c>
      <c r="D62" s="21">
        <f t="shared" si="0"/>
        <v>0</v>
      </c>
    </row>
    <row r="63" spans="1:4" ht="16" thickBot="1" x14ac:dyDescent="0.4">
      <c r="A63" s="2">
        <v>0</v>
      </c>
      <c r="B63" s="5" t="s">
        <v>69</v>
      </c>
      <c r="C63" s="6">
        <v>1</v>
      </c>
      <c r="D63" s="21">
        <f t="shared" si="0"/>
        <v>0</v>
      </c>
    </row>
    <row r="64" spans="1:4" ht="31.5" thickBot="1" x14ac:dyDescent="0.4">
      <c r="A64" s="2">
        <v>0</v>
      </c>
      <c r="B64" s="5" t="s">
        <v>70</v>
      </c>
      <c r="C64" s="6">
        <v>1</v>
      </c>
      <c r="D64" s="21">
        <f t="shared" si="0"/>
        <v>0</v>
      </c>
    </row>
    <row r="65" spans="1:4" ht="31.5" thickBot="1" x14ac:dyDescent="0.4">
      <c r="A65" s="2">
        <v>0</v>
      </c>
      <c r="B65" s="5" t="s">
        <v>71</v>
      </c>
      <c r="C65" s="6">
        <v>1</v>
      </c>
      <c r="D65" s="21">
        <f t="shared" si="0"/>
        <v>0</v>
      </c>
    </row>
    <row r="66" spans="1:4" ht="16" thickBot="1" x14ac:dyDescent="0.4">
      <c r="A66" s="2">
        <v>0</v>
      </c>
      <c r="B66" s="5" t="s">
        <v>72</v>
      </c>
      <c r="C66" s="6">
        <v>2</v>
      </c>
      <c r="D66" s="21">
        <f t="shared" si="0"/>
        <v>0</v>
      </c>
    </row>
    <row r="67" spans="1:4" ht="31.5" thickBot="1" x14ac:dyDescent="0.4">
      <c r="A67" s="2">
        <v>0</v>
      </c>
      <c r="B67" s="5" t="s">
        <v>73</v>
      </c>
      <c r="C67" s="6">
        <v>1</v>
      </c>
      <c r="D67" s="21">
        <f t="shared" si="0"/>
        <v>0</v>
      </c>
    </row>
    <row r="68" spans="1:4" ht="16" thickBot="1" x14ac:dyDescent="0.4">
      <c r="A68" s="2">
        <v>0</v>
      </c>
      <c r="B68" s="5" t="s">
        <v>74</v>
      </c>
      <c r="C68" s="6">
        <v>1</v>
      </c>
      <c r="D68" s="21">
        <f t="shared" si="0"/>
        <v>0</v>
      </c>
    </row>
    <row r="69" spans="1:4" ht="31.5" thickBot="1" x14ac:dyDescent="0.4">
      <c r="A69" s="2">
        <v>0</v>
      </c>
      <c r="B69" s="5" t="s">
        <v>75</v>
      </c>
      <c r="C69" s="6">
        <v>1</v>
      </c>
      <c r="D69" s="21">
        <f t="shared" si="0"/>
        <v>0</v>
      </c>
    </row>
    <row r="70" spans="1:4" ht="16" thickBot="1" x14ac:dyDescent="0.4">
      <c r="B70" s="3" t="s">
        <v>76</v>
      </c>
      <c r="C70" s="4"/>
    </row>
    <row r="71" spans="1:4" ht="47" thickBot="1" x14ac:dyDescent="0.4">
      <c r="A71" s="2">
        <v>0</v>
      </c>
      <c r="B71" s="5" t="s">
        <v>77</v>
      </c>
      <c r="C71" s="6">
        <v>1</v>
      </c>
      <c r="D71" s="21">
        <f t="shared" ref="D71:D76" si="1">C71*A71</f>
        <v>0</v>
      </c>
    </row>
    <row r="72" spans="1:4" ht="31.5" thickBot="1" x14ac:dyDescent="0.4">
      <c r="A72" s="2">
        <v>0</v>
      </c>
      <c r="B72" s="5" t="s">
        <v>78</v>
      </c>
      <c r="C72" s="6">
        <v>1</v>
      </c>
      <c r="D72" s="21">
        <f t="shared" si="1"/>
        <v>0</v>
      </c>
    </row>
    <row r="73" spans="1:4" ht="31.5" thickBot="1" x14ac:dyDescent="0.4">
      <c r="A73" s="2">
        <v>0</v>
      </c>
      <c r="B73" s="5" t="s">
        <v>180</v>
      </c>
      <c r="C73" s="6">
        <v>1</v>
      </c>
      <c r="D73" s="21">
        <f t="shared" si="1"/>
        <v>0</v>
      </c>
    </row>
    <row r="74" spans="1:4" ht="16" thickBot="1" x14ac:dyDescent="0.4">
      <c r="A74" s="2">
        <v>0</v>
      </c>
      <c r="B74" s="5" t="s">
        <v>79</v>
      </c>
      <c r="C74" s="6">
        <v>1</v>
      </c>
      <c r="D74" s="21">
        <f t="shared" si="1"/>
        <v>0</v>
      </c>
    </row>
    <row r="75" spans="1:4" ht="16" thickBot="1" x14ac:dyDescent="0.4">
      <c r="A75" s="2">
        <v>0</v>
      </c>
      <c r="B75" s="5" t="s">
        <v>80</v>
      </c>
      <c r="C75" s="6">
        <v>1</v>
      </c>
      <c r="D75" s="21">
        <f t="shared" si="1"/>
        <v>0</v>
      </c>
    </row>
    <row r="76" spans="1:4" ht="16" thickBot="1" x14ac:dyDescent="0.4">
      <c r="A76" s="2">
        <v>0</v>
      </c>
      <c r="B76" s="5" t="s">
        <v>81</v>
      </c>
      <c r="C76" s="6">
        <v>1</v>
      </c>
      <c r="D76" s="21">
        <f t="shared" si="1"/>
        <v>0</v>
      </c>
    </row>
    <row r="77" spans="1:4" ht="16" thickBot="1" x14ac:dyDescent="0.4">
      <c r="B77" s="3" t="s">
        <v>82</v>
      </c>
      <c r="C77" s="4"/>
    </row>
    <row r="78" spans="1:4" ht="16" thickBot="1" x14ac:dyDescent="0.4">
      <c r="A78" s="2">
        <v>0</v>
      </c>
      <c r="B78" s="5" t="s">
        <v>83</v>
      </c>
      <c r="C78" s="6">
        <v>1</v>
      </c>
      <c r="D78" s="21">
        <f>C78*A78</f>
        <v>0</v>
      </c>
    </row>
    <row r="79" spans="1:4" ht="31.5" thickBot="1" x14ac:dyDescent="0.4">
      <c r="A79" s="2">
        <v>0</v>
      </c>
      <c r="B79" s="5" t="s">
        <v>84</v>
      </c>
      <c r="C79" s="6">
        <v>1</v>
      </c>
      <c r="D79" s="21">
        <f>C79*A79</f>
        <v>0</v>
      </c>
    </row>
    <row r="80" spans="1:4" ht="31.5" thickBot="1" x14ac:dyDescent="0.4">
      <c r="A80" s="2">
        <v>0</v>
      </c>
      <c r="B80" s="5" t="s">
        <v>85</v>
      </c>
      <c r="C80" s="6">
        <v>1</v>
      </c>
      <c r="D80" s="21">
        <f>C80*A80</f>
        <v>0</v>
      </c>
    </row>
    <row r="81" spans="1:4" ht="16" thickBot="1" x14ac:dyDescent="0.4">
      <c r="B81" s="3" t="s">
        <v>86</v>
      </c>
      <c r="C81" s="4"/>
    </row>
    <row r="82" spans="1:4" ht="16" thickBot="1" x14ac:dyDescent="0.4">
      <c r="A82" s="2">
        <v>0</v>
      </c>
      <c r="B82" s="5" t="s">
        <v>87</v>
      </c>
      <c r="C82" s="6">
        <v>1</v>
      </c>
      <c r="D82" s="21">
        <f>C82*A82</f>
        <v>0</v>
      </c>
    </row>
    <row r="83" spans="1:4" ht="16" thickBot="1" x14ac:dyDescent="0.4">
      <c r="B83" s="25" t="s">
        <v>0</v>
      </c>
      <c r="C83" s="26">
        <f>SUM(C53:C82)</f>
        <v>25</v>
      </c>
      <c r="D83" s="21">
        <f>SUM(D53:D82)</f>
        <v>0</v>
      </c>
    </row>
    <row r="84" spans="1:4" ht="16" thickBot="1" x14ac:dyDescent="0.4">
      <c r="B84" s="27" t="s">
        <v>175</v>
      </c>
      <c r="C84" s="28">
        <f>C83*20/C83</f>
        <v>20</v>
      </c>
      <c r="D84" s="21">
        <f>ROUNDDOWN(D83*20/C83,0)</f>
        <v>0</v>
      </c>
    </row>
    <row r="86" spans="1:4" ht="20.5" thickBot="1" x14ac:dyDescent="0.4">
      <c r="B86" s="20" t="s">
        <v>88</v>
      </c>
    </row>
    <row r="87" spans="1:4" ht="16" thickBot="1" x14ac:dyDescent="0.4">
      <c r="B87" s="3" t="s">
        <v>89</v>
      </c>
      <c r="C87" s="4"/>
    </row>
    <row r="88" spans="1:4" ht="47" thickBot="1" x14ac:dyDescent="0.4">
      <c r="A88" s="2">
        <v>0</v>
      </c>
      <c r="B88" s="5" t="s">
        <v>90</v>
      </c>
      <c r="C88" s="6">
        <v>1</v>
      </c>
      <c r="D88" s="21">
        <f>C88*A88</f>
        <v>0</v>
      </c>
    </row>
    <row r="89" spans="1:4" ht="31.5" thickBot="1" x14ac:dyDescent="0.4">
      <c r="A89" s="2">
        <v>0</v>
      </c>
      <c r="B89" s="5" t="s">
        <v>91</v>
      </c>
      <c r="C89" s="6">
        <v>1</v>
      </c>
      <c r="D89" s="21">
        <f>C89*A89</f>
        <v>0</v>
      </c>
    </row>
    <row r="90" spans="1:4" ht="16" thickBot="1" x14ac:dyDescent="0.4">
      <c r="B90" s="3" t="s">
        <v>92</v>
      </c>
      <c r="C90" s="4"/>
    </row>
    <row r="91" spans="1:4" ht="16" thickBot="1" x14ac:dyDescent="0.4">
      <c r="A91" s="2">
        <v>0</v>
      </c>
      <c r="B91" s="5" t="s">
        <v>93</v>
      </c>
      <c r="C91" s="6">
        <v>1</v>
      </c>
      <c r="D91" s="21">
        <f>C91*A91</f>
        <v>0</v>
      </c>
    </row>
    <row r="92" spans="1:4" ht="16" thickBot="1" x14ac:dyDescent="0.4">
      <c r="B92" s="3" t="s">
        <v>94</v>
      </c>
      <c r="C92" s="4"/>
    </row>
    <row r="93" spans="1:4" ht="62.5" thickBot="1" x14ac:dyDescent="0.4">
      <c r="A93" s="2">
        <v>0</v>
      </c>
      <c r="B93" s="5" t="s">
        <v>95</v>
      </c>
      <c r="C93" s="6">
        <v>1</v>
      </c>
      <c r="D93" s="21">
        <f>C93*A93</f>
        <v>0</v>
      </c>
    </row>
    <row r="94" spans="1:4" ht="16" thickBot="1" x14ac:dyDescent="0.4">
      <c r="B94" s="3" t="s">
        <v>96</v>
      </c>
      <c r="C94" s="4"/>
    </row>
    <row r="95" spans="1:4" ht="16" thickBot="1" x14ac:dyDescent="0.4">
      <c r="A95" s="2">
        <v>0</v>
      </c>
      <c r="B95" s="5" t="s">
        <v>97</v>
      </c>
      <c r="C95" s="6">
        <v>1</v>
      </c>
      <c r="D95" s="21">
        <f>C95*A95</f>
        <v>0</v>
      </c>
    </row>
    <row r="96" spans="1:4" ht="31.5" thickBot="1" x14ac:dyDescent="0.4">
      <c r="A96" s="2">
        <v>0</v>
      </c>
      <c r="B96" s="5" t="s">
        <v>98</v>
      </c>
      <c r="C96" s="6">
        <v>1</v>
      </c>
      <c r="D96" s="21">
        <f>C96*A96</f>
        <v>0</v>
      </c>
    </row>
    <row r="97" spans="1:4" ht="16" thickBot="1" x14ac:dyDescent="0.4">
      <c r="B97" s="3" t="s">
        <v>99</v>
      </c>
      <c r="C97" s="4"/>
    </row>
    <row r="98" spans="1:4" ht="31.5" thickBot="1" x14ac:dyDescent="0.4">
      <c r="A98" s="2">
        <v>0</v>
      </c>
      <c r="B98" s="5" t="s">
        <v>100</v>
      </c>
      <c r="C98" s="6">
        <v>1</v>
      </c>
      <c r="D98" s="21">
        <f>C98*A98</f>
        <v>0</v>
      </c>
    </row>
    <row r="99" spans="1:4" ht="16" thickBot="1" x14ac:dyDescent="0.4">
      <c r="B99" s="3" t="s">
        <v>101</v>
      </c>
      <c r="C99" s="4"/>
    </row>
    <row r="100" spans="1:4" ht="31.5" thickBot="1" x14ac:dyDescent="0.4">
      <c r="A100" s="2">
        <v>0</v>
      </c>
      <c r="B100" s="5" t="s">
        <v>102</v>
      </c>
      <c r="C100" s="6">
        <v>1</v>
      </c>
      <c r="D100" s="21">
        <f>C100*A100</f>
        <v>0</v>
      </c>
    </row>
    <row r="101" spans="1:4" ht="16" thickBot="1" x14ac:dyDescent="0.4">
      <c r="B101" s="3" t="s">
        <v>103</v>
      </c>
      <c r="C101" s="4"/>
    </row>
    <row r="102" spans="1:4" ht="31.5" thickBot="1" x14ac:dyDescent="0.4">
      <c r="A102" s="2">
        <v>0</v>
      </c>
      <c r="B102" s="5" t="s">
        <v>104</v>
      </c>
      <c r="C102" s="6">
        <v>2</v>
      </c>
      <c r="D102" s="21">
        <f>C102*A102</f>
        <v>0</v>
      </c>
    </row>
    <row r="103" spans="1:4" ht="16" thickBot="1" x14ac:dyDescent="0.4">
      <c r="A103" s="2">
        <v>0</v>
      </c>
      <c r="B103" s="5" t="s">
        <v>105</v>
      </c>
      <c r="C103" s="6">
        <v>1</v>
      </c>
      <c r="D103" s="21">
        <f>C103*A103</f>
        <v>0</v>
      </c>
    </row>
    <row r="104" spans="1:4" ht="31.5" thickBot="1" x14ac:dyDescent="0.4">
      <c r="B104" s="3" t="s">
        <v>106</v>
      </c>
      <c r="C104" s="4"/>
    </row>
    <row r="105" spans="1:4" ht="31.5" thickBot="1" x14ac:dyDescent="0.4">
      <c r="A105" s="2">
        <v>0</v>
      </c>
      <c r="B105" s="5" t="s">
        <v>107</v>
      </c>
      <c r="C105" s="6">
        <v>1</v>
      </c>
      <c r="D105" s="21">
        <f>C105*A105</f>
        <v>0</v>
      </c>
    </row>
    <row r="106" spans="1:4" ht="31.5" thickBot="1" x14ac:dyDescent="0.4">
      <c r="A106" s="2">
        <v>0</v>
      </c>
      <c r="B106" s="5" t="s">
        <v>108</v>
      </c>
      <c r="C106" s="6">
        <v>1</v>
      </c>
      <c r="D106" s="21">
        <f>C106*A106</f>
        <v>0</v>
      </c>
    </row>
    <row r="107" spans="1:4" ht="31.5" thickBot="1" x14ac:dyDescent="0.4">
      <c r="A107" s="2">
        <v>0</v>
      </c>
      <c r="B107" s="5" t="s">
        <v>109</v>
      </c>
      <c r="C107" s="6">
        <v>1</v>
      </c>
      <c r="D107" s="21">
        <f>C107*A107</f>
        <v>0</v>
      </c>
    </row>
    <row r="108" spans="1:4" ht="31.5" thickBot="1" x14ac:dyDescent="0.4">
      <c r="A108" s="2">
        <v>0</v>
      </c>
      <c r="B108" s="5" t="s">
        <v>110</v>
      </c>
      <c r="C108" s="6">
        <v>1</v>
      </c>
      <c r="D108" s="21">
        <f>C108*A108</f>
        <v>0</v>
      </c>
    </row>
    <row r="109" spans="1:4" ht="16" thickBot="1" x14ac:dyDescent="0.4">
      <c r="B109" s="3" t="s">
        <v>111</v>
      </c>
      <c r="C109" s="4"/>
    </row>
    <row r="110" spans="1:4" ht="31.5" thickBot="1" x14ac:dyDescent="0.4">
      <c r="A110" s="2">
        <v>0</v>
      </c>
      <c r="B110" s="5" t="s">
        <v>112</v>
      </c>
      <c r="C110" s="6">
        <v>1</v>
      </c>
      <c r="D110" s="21">
        <f>C110*A110</f>
        <v>0</v>
      </c>
    </row>
    <row r="111" spans="1:4" ht="31.5" thickBot="1" x14ac:dyDescent="0.4">
      <c r="A111" s="2">
        <v>0</v>
      </c>
      <c r="B111" s="5" t="s">
        <v>113</v>
      </c>
      <c r="C111" s="6">
        <v>1</v>
      </c>
      <c r="D111" s="21">
        <f>C111*A111</f>
        <v>0</v>
      </c>
    </row>
    <row r="112" spans="1:4" ht="16" thickBot="1" x14ac:dyDescent="0.4">
      <c r="B112" s="3" t="s">
        <v>114</v>
      </c>
      <c r="C112" s="4"/>
    </row>
    <row r="113" spans="1:4" ht="31.5" thickBot="1" x14ac:dyDescent="0.4">
      <c r="A113" s="2">
        <v>0</v>
      </c>
      <c r="B113" s="5" t="s">
        <v>115</v>
      </c>
      <c r="C113" s="6">
        <v>1</v>
      </c>
      <c r="D113" s="21">
        <f>C113*A113</f>
        <v>0</v>
      </c>
    </row>
    <row r="114" spans="1:4" ht="31.5" thickBot="1" x14ac:dyDescent="0.4">
      <c r="A114" s="2">
        <v>0</v>
      </c>
      <c r="B114" s="5" t="s">
        <v>116</v>
      </c>
      <c r="C114" s="6">
        <v>1</v>
      </c>
      <c r="D114" s="21">
        <f>C114*A114</f>
        <v>0</v>
      </c>
    </row>
    <row r="115" spans="1:4" ht="16" thickBot="1" x14ac:dyDescent="0.4">
      <c r="B115" s="3" t="s">
        <v>117</v>
      </c>
      <c r="C115" s="4"/>
    </row>
    <row r="116" spans="1:4" ht="16" thickBot="1" x14ac:dyDescent="0.4">
      <c r="A116" s="2">
        <v>0</v>
      </c>
      <c r="B116" s="5" t="s">
        <v>118</v>
      </c>
      <c r="C116" s="6">
        <v>2</v>
      </c>
      <c r="D116" s="21">
        <f>C116*A116</f>
        <v>0</v>
      </c>
    </row>
    <row r="117" spans="1:4" ht="16" thickBot="1" x14ac:dyDescent="0.4">
      <c r="B117" s="3" t="s">
        <v>119</v>
      </c>
      <c r="C117" s="29"/>
    </row>
    <row r="118" spans="1:4" ht="31.5" thickBot="1" x14ac:dyDescent="0.4">
      <c r="A118" s="2">
        <v>0</v>
      </c>
      <c r="B118" s="5" t="s">
        <v>120</v>
      </c>
      <c r="C118" s="6">
        <v>1</v>
      </c>
      <c r="D118" s="21">
        <f t="shared" ref="D118:D124" si="2">C118*A118</f>
        <v>0</v>
      </c>
    </row>
    <row r="119" spans="1:4" ht="31.5" thickBot="1" x14ac:dyDescent="0.4">
      <c r="A119" s="2">
        <v>0</v>
      </c>
      <c r="B119" s="5" t="s">
        <v>121</v>
      </c>
      <c r="C119" s="6">
        <v>1</v>
      </c>
      <c r="D119" s="21">
        <f t="shared" si="2"/>
        <v>0</v>
      </c>
    </row>
    <row r="120" spans="1:4" ht="47" thickBot="1" x14ac:dyDescent="0.4">
      <c r="A120" s="2">
        <v>0</v>
      </c>
      <c r="B120" s="5" t="s">
        <v>122</v>
      </c>
      <c r="C120" s="6">
        <v>1</v>
      </c>
      <c r="D120" s="21">
        <f t="shared" si="2"/>
        <v>0</v>
      </c>
    </row>
    <row r="121" spans="1:4" ht="31.5" thickBot="1" x14ac:dyDescent="0.4">
      <c r="A121" s="2">
        <v>0</v>
      </c>
      <c r="B121" s="5" t="s">
        <v>123</v>
      </c>
      <c r="C121" s="6">
        <v>1</v>
      </c>
      <c r="D121" s="21">
        <f t="shared" si="2"/>
        <v>0</v>
      </c>
    </row>
    <row r="122" spans="1:4" ht="31.5" thickBot="1" x14ac:dyDescent="0.4">
      <c r="A122" s="2">
        <v>0</v>
      </c>
      <c r="B122" s="5" t="s">
        <v>124</v>
      </c>
      <c r="C122" s="6">
        <v>1</v>
      </c>
      <c r="D122" s="21">
        <f t="shared" si="2"/>
        <v>0</v>
      </c>
    </row>
    <row r="123" spans="1:4" ht="31.5" thickBot="1" x14ac:dyDescent="0.4">
      <c r="A123" s="2">
        <v>0</v>
      </c>
      <c r="B123" s="5" t="s">
        <v>125</v>
      </c>
      <c r="C123" s="6">
        <v>1</v>
      </c>
      <c r="D123" s="21">
        <f t="shared" si="2"/>
        <v>0</v>
      </c>
    </row>
    <row r="124" spans="1:4" ht="16" thickBot="1" x14ac:dyDescent="0.4">
      <c r="A124" s="2">
        <v>0</v>
      </c>
      <c r="B124" s="5" t="s">
        <v>126</v>
      </c>
      <c r="C124" s="6">
        <v>1</v>
      </c>
      <c r="D124" s="21">
        <f t="shared" si="2"/>
        <v>0</v>
      </c>
    </row>
    <row r="125" spans="1:4" ht="16" thickBot="1" x14ac:dyDescent="0.4">
      <c r="B125" s="3" t="s">
        <v>127</v>
      </c>
      <c r="C125" s="29"/>
    </row>
    <row r="126" spans="1:4" ht="16" thickBot="1" x14ac:dyDescent="0.4">
      <c r="A126" s="2">
        <v>0</v>
      </c>
      <c r="B126" s="5" t="s">
        <v>128</v>
      </c>
      <c r="C126" s="6">
        <v>1</v>
      </c>
      <c r="D126" s="21">
        <f t="shared" ref="D126:D131" si="3">C126*A126</f>
        <v>0</v>
      </c>
    </row>
    <row r="127" spans="1:4" ht="16" thickBot="1" x14ac:dyDescent="0.4">
      <c r="A127" s="2">
        <v>0</v>
      </c>
      <c r="B127" s="5" t="s">
        <v>129</v>
      </c>
      <c r="C127" s="6">
        <v>1</v>
      </c>
      <c r="D127" s="21">
        <f t="shared" si="3"/>
        <v>0</v>
      </c>
    </row>
    <row r="128" spans="1:4" ht="16" thickBot="1" x14ac:dyDescent="0.4">
      <c r="A128" s="2">
        <v>0</v>
      </c>
      <c r="B128" s="5" t="s">
        <v>130</v>
      </c>
      <c r="C128" s="6">
        <v>1</v>
      </c>
      <c r="D128" s="21">
        <f t="shared" si="3"/>
        <v>0</v>
      </c>
    </row>
    <row r="129" spans="1:4" ht="16" thickBot="1" x14ac:dyDescent="0.4">
      <c r="A129" s="2">
        <v>0</v>
      </c>
      <c r="B129" s="5" t="s">
        <v>131</v>
      </c>
      <c r="C129" s="6">
        <v>1</v>
      </c>
      <c r="D129" s="21">
        <f t="shared" si="3"/>
        <v>0</v>
      </c>
    </row>
    <row r="130" spans="1:4" ht="16" thickBot="1" x14ac:dyDescent="0.4">
      <c r="A130" s="2">
        <v>0</v>
      </c>
      <c r="B130" s="5" t="s">
        <v>132</v>
      </c>
      <c r="C130" s="6">
        <v>1</v>
      </c>
      <c r="D130" s="21">
        <f t="shared" si="3"/>
        <v>0</v>
      </c>
    </row>
    <row r="131" spans="1:4" ht="16" thickBot="1" x14ac:dyDescent="0.4">
      <c r="A131" s="2">
        <v>0</v>
      </c>
      <c r="B131" s="22" t="s">
        <v>133</v>
      </c>
      <c r="C131" s="30">
        <v>1</v>
      </c>
      <c r="D131" s="21">
        <f t="shared" si="3"/>
        <v>0</v>
      </c>
    </row>
    <row r="132" spans="1:4" ht="16" thickBot="1" x14ac:dyDescent="0.4">
      <c r="B132" s="25" t="s">
        <v>0</v>
      </c>
      <c r="C132" s="26">
        <f>SUM(C88:C131)</f>
        <v>34</v>
      </c>
      <c r="D132" s="21">
        <f>SUM(D88:D131)</f>
        <v>0</v>
      </c>
    </row>
    <row r="133" spans="1:4" ht="16" thickBot="1" x14ac:dyDescent="0.4">
      <c r="B133" s="27" t="s">
        <v>176</v>
      </c>
      <c r="C133" s="28">
        <f>C132*25/C132</f>
        <v>25</v>
      </c>
      <c r="D133" s="21">
        <f>ROUNDDOWN(D132*25/C132,0)</f>
        <v>0</v>
      </c>
    </row>
    <row r="135" spans="1:4" ht="20.5" thickBot="1" x14ac:dyDescent="0.4">
      <c r="B135" s="20" t="s">
        <v>134</v>
      </c>
    </row>
    <row r="136" spans="1:4" ht="16" thickBot="1" x14ac:dyDescent="0.4">
      <c r="B136" s="3" t="s">
        <v>2</v>
      </c>
      <c r="C136" s="4"/>
    </row>
    <row r="137" spans="1:4" ht="31.5" thickBot="1" x14ac:dyDescent="0.4">
      <c r="A137" s="2">
        <v>0</v>
      </c>
      <c r="B137" s="5" t="s">
        <v>135</v>
      </c>
      <c r="C137" s="6">
        <v>1</v>
      </c>
      <c r="D137" s="21">
        <f>C137*A137</f>
        <v>0</v>
      </c>
    </row>
    <row r="138" spans="1:4" ht="31.5" thickBot="1" x14ac:dyDescent="0.4">
      <c r="A138" s="2">
        <v>0</v>
      </c>
      <c r="B138" s="5" t="s">
        <v>136</v>
      </c>
      <c r="C138" s="6">
        <v>1</v>
      </c>
      <c r="D138" s="21">
        <f>C138*A138</f>
        <v>0</v>
      </c>
    </row>
    <row r="139" spans="1:4" ht="16" thickBot="1" x14ac:dyDescent="0.4">
      <c r="B139" s="3" t="s">
        <v>11</v>
      </c>
      <c r="C139" s="4"/>
    </row>
    <row r="140" spans="1:4" ht="16" thickBot="1" x14ac:dyDescent="0.4">
      <c r="A140" s="2">
        <v>0</v>
      </c>
      <c r="B140" s="5" t="s">
        <v>12</v>
      </c>
      <c r="C140" s="6">
        <v>1</v>
      </c>
      <c r="D140" s="21">
        <f>C140*A140</f>
        <v>0</v>
      </c>
    </row>
    <row r="141" spans="1:4" ht="16" thickBot="1" x14ac:dyDescent="0.4">
      <c r="B141" s="25" t="s">
        <v>137</v>
      </c>
      <c r="C141" s="4"/>
    </row>
    <row r="142" spans="1:4" ht="16" thickBot="1" x14ac:dyDescent="0.4">
      <c r="A142" s="2">
        <v>0</v>
      </c>
      <c r="B142" s="5" t="s">
        <v>138</v>
      </c>
      <c r="C142" s="6">
        <v>1</v>
      </c>
      <c r="D142" s="21">
        <f>C142*A142</f>
        <v>0</v>
      </c>
    </row>
    <row r="143" spans="1:4" ht="16" thickBot="1" x14ac:dyDescent="0.4">
      <c r="A143" s="2">
        <v>0</v>
      </c>
      <c r="B143" s="5" t="s">
        <v>139</v>
      </c>
      <c r="C143" s="6">
        <v>1</v>
      </c>
      <c r="D143" s="21">
        <f>C143*A143</f>
        <v>0</v>
      </c>
    </row>
    <row r="144" spans="1:4" ht="16" thickBot="1" x14ac:dyDescent="0.4">
      <c r="A144" s="2">
        <v>0</v>
      </c>
      <c r="B144" s="5" t="s">
        <v>140</v>
      </c>
      <c r="C144" s="6">
        <v>1</v>
      </c>
      <c r="D144" s="21">
        <f>C144*A144</f>
        <v>0</v>
      </c>
    </row>
    <row r="145" spans="1:4" ht="16" thickBot="1" x14ac:dyDescent="0.4">
      <c r="B145" s="25" t="s">
        <v>141</v>
      </c>
      <c r="C145" s="4"/>
    </row>
    <row r="146" spans="1:4" ht="16" thickBot="1" x14ac:dyDescent="0.4">
      <c r="A146" s="2">
        <v>0</v>
      </c>
      <c r="B146" s="5" t="s">
        <v>138</v>
      </c>
      <c r="C146" s="6">
        <v>1</v>
      </c>
      <c r="D146" s="21">
        <f>C146*A146</f>
        <v>0</v>
      </c>
    </row>
    <row r="147" spans="1:4" ht="16" thickBot="1" x14ac:dyDescent="0.4">
      <c r="A147" s="2">
        <v>0</v>
      </c>
      <c r="B147" s="5" t="s">
        <v>142</v>
      </c>
      <c r="C147" s="6">
        <v>1</v>
      </c>
      <c r="D147" s="21">
        <f>C147*A147</f>
        <v>0</v>
      </c>
    </row>
    <row r="148" spans="1:4" ht="16" thickBot="1" x14ac:dyDescent="0.4">
      <c r="A148" s="2">
        <v>0</v>
      </c>
      <c r="B148" s="5" t="s">
        <v>143</v>
      </c>
      <c r="C148" s="6">
        <v>1</v>
      </c>
      <c r="D148" s="21">
        <f>C148*A148</f>
        <v>0</v>
      </c>
    </row>
    <row r="149" spans="1:4" ht="16" thickBot="1" x14ac:dyDescent="0.4">
      <c r="B149" s="25" t="s">
        <v>144</v>
      </c>
      <c r="C149" s="4"/>
    </row>
    <row r="150" spans="1:4" ht="16" thickBot="1" x14ac:dyDescent="0.4">
      <c r="A150" s="2">
        <v>0</v>
      </c>
      <c r="B150" s="5" t="s">
        <v>138</v>
      </c>
      <c r="C150" s="6">
        <v>1</v>
      </c>
      <c r="D150" s="21">
        <f>C150*A150</f>
        <v>0</v>
      </c>
    </row>
    <row r="151" spans="1:4" ht="16" thickBot="1" x14ac:dyDescent="0.4">
      <c r="A151" s="2">
        <v>0</v>
      </c>
      <c r="B151" s="5" t="s">
        <v>145</v>
      </c>
      <c r="C151" s="6">
        <v>1</v>
      </c>
      <c r="D151" s="21">
        <f>C151*A151</f>
        <v>0</v>
      </c>
    </row>
    <row r="152" spans="1:4" ht="16" thickBot="1" x14ac:dyDescent="0.4">
      <c r="A152" s="2">
        <v>0</v>
      </c>
      <c r="B152" s="5" t="s">
        <v>146</v>
      </c>
      <c r="C152" s="6">
        <v>1</v>
      </c>
      <c r="D152" s="21">
        <f>C152*A152</f>
        <v>0</v>
      </c>
    </row>
    <row r="153" spans="1:4" ht="16" thickBot="1" x14ac:dyDescent="0.4">
      <c r="A153" s="2">
        <v>0</v>
      </c>
      <c r="B153" s="5" t="s">
        <v>147</v>
      </c>
      <c r="C153" s="6">
        <v>1</v>
      </c>
      <c r="D153" s="21">
        <f>C153*A153</f>
        <v>0</v>
      </c>
    </row>
    <row r="154" spans="1:4" ht="16" thickBot="1" x14ac:dyDescent="0.4">
      <c r="B154" s="25" t="s">
        <v>148</v>
      </c>
      <c r="C154" s="4"/>
    </row>
    <row r="155" spans="1:4" ht="16" thickBot="1" x14ac:dyDescent="0.4">
      <c r="A155" s="2">
        <v>0</v>
      </c>
      <c r="B155" s="5" t="s">
        <v>149</v>
      </c>
      <c r="C155" s="6">
        <v>1</v>
      </c>
      <c r="D155" s="21">
        <f>C155*A155</f>
        <v>0</v>
      </c>
    </row>
    <row r="156" spans="1:4" ht="16" thickBot="1" x14ac:dyDescent="0.4">
      <c r="A156" s="2">
        <v>0</v>
      </c>
      <c r="B156" s="5" t="s">
        <v>150</v>
      </c>
      <c r="C156" s="6">
        <v>1</v>
      </c>
      <c r="D156" s="21">
        <f>C156*A156</f>
        <v>0</v>
      </c>
    </row>
    <row r="157" spans="1:4" ht="16" thickBot="1" x14ac:dyDescent="0.4">
      <c r="A157" s="2">
        <v>0</v>
      </c>
      <c r="B157" s="5" t="s">
        <v>151</v>
      </c>
      <c r="C157" s="6">
        <v>1</v>
      </c>
      <c r="D157" s="21">
        <f>C157*A157</f>
        <v>0</v>
      </c>
    </row>
    <row r="158" spans="1:4" ht="16" thickBot="1" x14ac:dyDescent="0.4">
      <c r="B158" s="25" t="s">
        <v>152</v>
      </c>
      <c r="C158" s="4"/>
    </row>
    <row r="159" spans="1:4" ht="16" thickBot="1" x14ac:dyDescent="0.4">
      <c r="A159" s="2">
        <v>0</v>
      </c>
      <c r="B159" s="5" t="s">
        <v>153</v>
      </c>
      <c r="C159" s="6">
        <v>1</v>
      </c>
      <c r="D159" s="21">
        <f>C159*A159</f>
        <v>0</v>
      </c>
    </row>
    <row r="160" spans="1:4" ht="16" thickBot="1" x14ac:dyDescent="0.4">
      <c r="A160" s="2">
        <v>0</v>
      </c>
      <c r="B160" s="5" t="s">
        <v>154</v>
      </c>
      <c r="C160" s="6">
        <v>1</v>
      </c>
      <c r="D160" s="21">
        <f>C160*A160</f>
        <v>0</v>
      </c>
    </row>
    <row r="161" spans="1:4" ht="16" thickBot="1" x14ac:dyDescent="0.4">
      <c r="A161" s="2">
        <v>0</v>
      </c>
      <c r="B161" s="5" t="s">
        <v>147</v>
      </c>
      <c r="C161" s="6">
        <v>1</v>
      </c>
      <c r="D161" s="21">
        <f>C161*A161</f>
        <v>0</v>
      </c>
    </row>
    <row r="162" spans="1:4" ht="16" thickBot="1" x14ac:dyDescent="0.4">
      <c r="B162" s="25" t="s">
        <v>0</v>
      </c>
      <c r="C162" s="26">
        <f>SUM(C137:C161)</f>
        <v>19</v>
      </c>
      <c r="D162" s="21">
        <f>SUM(D137:D161)</f>
        <v>0</v>
      </c>
    </row>
    <row r="163" spans="1:4" ht="16" thickBot="1" x14ac:dyDescent="0.4">
      <c r="B163" s="27" t="s">
        <v>13</v>
      </c>
      <c r="C163" s="28">
        <f>C162*15/C162</f>
        <v>15</v>
      </c>
      <c r="D163" s="21">
        <f>ROUNDDOWN(D162*15/C162,0)</f>
        <v>0</v>
      </c>
    </row>
    <row r="165" spans="1:4" ht="20.5" thickBot="1" x14ac:dyDescent="0.4">
      <c r="B165" s="20" t="s">
        <v>155</v>
      </c>
    </row>
    <row r="166" spans="1:4" ht="16" thickBot="1" x14ac:dyDescent="0.4">
      <c r="B166" s="8" t="s">
        <v>156</v>
      </c>
      <c r="C166" s="4"/>
    </row>
    <row r="167" spans="1:4" ht="16" thickBot="1" x14ac:dyDescent="0.4">
      <c r="A167" s="2">
        <v>0</v>
      </c>
      <c r="B167" s="7" t="s">
        <v>157</v>
      </c>
      <c r="C167" s="6">
        <v>1</v>
      </c>
      <c r="D167" s="21">
        <f>C167*A167</f>
        <v>0</v>
      </c>
    </row>
    <row r="168" spans="1:4" ht="16" thickBot="1" x14ac:dyDescent="0.4">
      <c r="B168" s="8" t="s">
        <v>8</v>
      </c>
      <c r="C168" s="4"/>
    </row>
    <row r="169" spans="1:4" ht="47" thickBot="1" x14ac:dyDescent="0.4">
      <c r="A169" s="2">
        <v>0</v>
      </c>
      <c r="B169" s="5" t="s">
        <v>9</v>
      </c>
      <c r="C169" s="6">
        <v>1</v>
      </c>
      <c r="D169" s="21">
        <f>C169*A169</f>
        <v>0</v>
      </c>
    </row>
    <row r="170" spans="1:4" ht="16" thickBot="1" x14ac:dyDescent="0.4">
      <c r="B170" s="3" t="s">
        <v>158</v>
      </c>
      <c r="C170" s="4"/>
    </row>
    <row r="171" spans="1:4" ht="16" thickBot="1" x14ac:dyDescent="0.4">
      <c r="A171" s="2">
        <v>0</v>
      </c>
      <c r="B171" s="5" t="s">
        <v>159</v>
      </c>
      <c r="C171" s="6">
        <v>1</v>
      </c>
      <c r="D171" s="21">
        <f>C171*A171</f>
        <v>0</v>
      </c>
    </row>
    <row r="172" spans="1:4" ht="31.5" thickBot="1" x14ac:dyDescent="0.4">
      <c r="A172" s="2">
        <v>0</v>
      </c>
      <c r="B172" s="5" t="s">
        <v>160</v>
      </c>
      <c r="C172" s="6">
        <v>1</v>
      </c>
      <c r="D172" s="21">
        <f>C172*A172</f>
        <v>0</v>
      </c>
    </row>
    <row r="173" spans="1:4" ht="16" thickBot="1" x14ac:dyDescent="0.4">
      <c r="B173" s="8" t="s">
        <v>161</v>
      </c>
      <c r="C173" s="4"/>
    </row>
    <row r="174" spans="1:4" ht="31.5" thickBot="1" x14ac:dyDescent="0.4">
      <c r="A174" s="2">
        <v>0</v>
      </c>
      <c r="B174" s="5" t="s">
        <v>162</v>
      </c>
      <c r="C174" s="6">
        <v>1</v>
      </c>
      <c r="D174" s="21">
        <f>C174*A174</f>
        <v>0</v>
      </c>
    </row>
    <row r="175" spans="1:4" ht="31.5" thickBot="1" x14ac:dyDescent="0.4">
      <c r="A175" s="2">
        <v>0</v>
      </c>
      <c r="B175" s="5" t="s">
        <v>163</v>
      </c>
      <c r="C175" s="6">
        <v>1</v>
      </c>
      <c r="D175" s="21">
        <f>C175*A175</f>
        <v>0</v>
      </c>
    </row>
    <row r="176" spans="1:4" ht="16" thickBot="1" x14ac:dyDescent="0.4">
      <c r="A176" s="2">
        <v>0</v>
      </c>
      <c r="B176" s="5" t="s">
        <v>164</v>
      </c>
      <c r="C176" s="6">
        <v>1</v>
      </c>
      <c r="D176" s="21">
        <f>C176*A176</f>
        <v>0</v>
      </c>
    </row>
    <row r="177" spans="1:4" ht="16" thickBot="1" x14ac:dyDescent="0.4">
      <c r="A177" s="2">
        <v>0</v>
      </c>
      <c r="B177" s="5" t="s">
        <v>165</v>
      </c>
      <c r="C177" s="6">
        <v>1</v>
      </c>
      <c r="D177" s="21">
        <f>C177*A177</f>
        <v>0</v>
      </c>
    </row>
    <row r="178" spans="1:4" ht="16" thickBot="1" x14ac:dyDescent="0.4">
      <c r="B178" s="3" t="s">
        <v>166</v>
      </c>
      <c r="C178" s="4"/>
    </row>
    <row r="179" spans="1:4" ht="16" thickBot="1" x14ac:dyDescent="0.4">
      <c r="A179" s="2">
        <v>0</v>
      </c>
      <c r="B179" s="5" t="s">
        <v>167</v>
      </c>
      <c r="C179" s="6">
        <v>1</v>
      </c>
      <c r="D179" s="21">
        <f>C179*A179</f>
        <v>0</v>
      </c>
    </row>
    <row r="180" spans="1:4" ht="16" thickBot="1" x14ac:dyDescent="0.4">
      <c r="A180" s="2">
        <v>0</v>
      </c>
      <c r="B180" s="5" t="s">
        <v>168</v>
      </c>
      <c r="C180" s="6">
        <v>1</v>
      </c>
      <c r="D180" s="21">
        <f>C180*A180</f>
        <v>0</v>
      </c>
    </row>
    <row r="181" spans="1:4" ht="31.5" thickBot="1" x14ac:dyDescent="0.4">
      <c r="A181" s="2">
        <v>0</v>
      </c>
      <c r="B181" s="5" t="s">
        <v>169</v>
      </c>
      <c r="C181" s="6">
        <v>1</v>
      </c>
      <c r="D181" s="21">
        <f>C181*A181</f>
        <v>0</v>
      </c>
    </row>
    <row r="182" spans="1:4" ht="16" thickBot="1" x14ac:dyDescent="0.4">
      <c r="A182" s="2">
        <v>0</v>
      </c>
      <c r="B182" s="5" t="s">
        <v>170</v>
      </c>
      <c r="C182" s="6">
        <v>1</v>
      </c>
      <c r="D182" s="21">
        <f>C182*A182</f>
        <v>0</v>
      </c>
    </row>
    <row r="183" spans="1:4" ht="16" thickBot="1" x14ac:dyDescent="0.4">
      <c r="B183" s="3" t="s">
        <v>171</v>
      </c>
      <c r="C183" s="4"/>
    </row>
    <row r="184" spans="1:4" ht="16" thickBot="1" x14ac:dyDescent="0.4">
      <c r="A184" s="2">
        <v>0</v>
      </c>
      <c r="B184" s="5" t="s">
        <v>172</v>
      </c>
      <c r="C184" s="6">
        <v>1</v>
      </c>
      <c r="D184" s="21">
        <f>C184*A184</f>
        <v>0</v>
      </c>
    </row>
    <row r="185" spans="1:4" ht="16" thickBot="1" x14ac:dyDescent="0.4">
      <c r="A185" s="2">
        <v>0</v>
      </c>
      <c r="B185" s="5" t="s">
        <v>173</v>
      </c>
      <c r="C185" s="6">
        <v>1</v>
      </c>
      <c r="D185" s="21">
        <f>C185*A185</f>
        <v>0</v>
      </c>
    </row>
    <row r="186" spans="1:4" ht="31.5" thickBot="1" x14ac:dyDescent="0.4">
      <c r="A186" s="2">
        <v>0</v>
      </c>
      <c r="B186" s="5" t="s">
        <v>174</v>
      </c>
      <c r="C186" s="6">
        <v>1</v>
      </c>
      <c r="D186" s="21">
        <f>C186*A186</f>
        <v>0</v>
      </c>
    </row>
    <row r="187" spans="1:4" ht="16" thickBot="1" x14ac:dyDescent="0.4">
      <c r="B187" s="31" t="s">
        <v>1</v>
      </c>
      <c r="C187" s="24">
        <f>SUM(C167:C186)</f>
        <v>15</v>
      </c>
      <c r="D187" s="32">
        <f>SUM(D167:D186)</f>
        <v>0</v>
      </c>
    </row>
    <row r="188" spans="1:4" ht="15" thickBot="1" x14ac:dyDescent="0.4"/>
    <row r="189" spans="1:4" ht="21.5" thickBot="1" x14ac:dyDescent="0.4">
      <c r="B189" s="9" t="str">
        <f>B4</f>
        <v>1. Az Árpád motorkocsi</v>
      </c>
      <c r="C189" s="10">
        <v>25</v>
      </c>
      <c r="D189" s="11">
        <f>D49</f>
        <v>0</v>
      </c>
    </row>
    <row r="190" spans="1:4" ht="21.5" thickBot="1" x14ac:dyDescent="0.4">
      <c r="B190" s="9" t="str">
        <f>B51</f>
        <v>2. Sebességmérő</v>
      </c>
      <c r="C190" s="10">
        <v>20</v>
      </c>
      <c r="D190" s="11">
        <f>D84</f>
        <v>0</v>
      </c>
    </row>
    <row r="191" spans="1:4" ht="21.5" thickBot="1" x14ac:dyDescent="0.4">
      <c r="B191" s="9" t="str">
        <f>B86</f>
        <v>3. Süti</v>
      </c>
      <c r="C191" s="10">
        <v>25</v>
      </c>
      <c r="D191" s="11">
        <f>D133</f>
        <v>0</v>
      </c>
    </row>
    <row r="192" spans="1:4" ht="21.5" thickBot="1" x14ac:dyDescent="0.4">
      <c r="B192" s="9" t="str">
        <f>B135</f>
        <v>4. Szógyakoriság</v>
      </c>
      <c r="C192" s="10">
        <v>15</v>
      </c>
      <c r="D192" s="11">
        <f>D163</f>
        <v>0</v>
      </c>
    </row>
    <row r="193" spans="2:4" ht="21.5" thickBot="1" x14ac:dyDescent="0.4">
      <c r="B193" s="9" t="str">
        <f>B165</f>
        <v>5. Kihívás</v>
      </c>
      <c r="C193" s="10">
        <v>15</v>
      </c>
      <c r="D193" s="11">
        <f>D187</f>
        <v>0</v>
      </c>
    </row>
    <row r="194" spans="2:4" ht="15" thickBot="1" x14ac:dyDescent="0.4">
      <c r="B194" s="12"/>
      <c r="C194" s="13">
        <f>SUM(C189:C193)</f>
        <v>100</v>
      </c>
      <c r="D194" s="13">
        <f>SUM(D189:D193)</f>
        <v>0</v>
      </c>
    </row>
  </sheetData>
  <sheetProtection sheet="1" objects="1" scenarios="1"/>
  <dataValidations count="2">
    <dataValidation type="whole" allowBlank="1" showInputMessage="1" showErrorMessage="1" errorTitle="Hibás adat" error="Csak 0 és 1 értéke lehet a cellának." sqref="A6:A7 A9:A11 A13:A17 A28:A31 A184:A186 A33:A36 A38 A40:A41 A55 A53 A43:A48 A57:A58 A82 A78:A80 A71:A76 A60:A69 A88:A89 A91 A93 A98 A95:A96 A100 A102:A103 A105:A108 A110:A111 A113:A114 A116 A118:A124 A126:A131 A137:A138 A140 A142:A144 A146:A148 A150:A153 A155:A157 A159:A161 A167 A171:A172 A169 A174:A177 A179:A182 A19:A22 A24:A26" xr:uid="{00000000-0002-0000-0100-000000000000}">
      <formula1>0</formula1>
      <formula2>1</formula2>
    </dataValidation>
    <dataValidation type="list" showInputMessage="1" showErrorMessage="1" errorTitle="Hibás feladatválasztás" error="Csak az A vagy B betű írható be. Amennyiben üresen marad, az 1.A feladat lesz értékelvel." sqref="C3" xr:uid="{263F0301-A0FD-4B97-AF7D-1076A9BB67A3}">
      <formula1>"',Python,C++,C#,Visual Basic,Java,Nincs"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Footer>&amp;L2413 gyakolrati vizsga&amp;C&amp;P/&amp;N&amp;R2025.</oddFooter>
  </headerFooter>
  <rowBreaks count="6" manualBreakCount="6">
    <brk id="26" max="16383" man="1"/>
    <brk id="49" max="3" man="1"/>
    <brk id="76" max="16383" man="1"/>
    <brk id="103" max="16383" man="1"/>
    <brk id="124" max="16383" man="1"/>
    <brk id="16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Használati útmutató</vt:lpstr>
      <vt:lpstr>Vizsgazo1</vt:lpstr>
      <vt:lpstr>Vizsgazo1!Nyomtatási_cím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2024-01-10T17:49:54Z</dcterms:created>
  <dcterms:modified xsi:type="dcterms:W3CDTF">2025-05-13T08:56:49Z</dcterms:modified>
</cp:coreProperties>
</file>